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Diciembre" sheetId="20" r:id="rId2"/>
  </sheets>
  <definedNames>
    <definedName name="_xlnm._FilterDatabase" localSheetId="1" hidden="1">Diciembre!$A$6:$H$27</definedName>
    <definedName name="_xlnm.Print_Area" localSheetId="1">Diciembre!$A$1:$H$27</definedName>
  </definedNames>
  <calcPr calcId="152511"/>
</workbook>
</file>

<file path=xl/calcChain.xml><?xml version="1.0" encoding="utf-8"?>
<calcChain xmlns="http://schemas.openxmlformats.org/spreadsheetml/2006/main">
  <c r="G27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<sst xmlns="http://schemas.openxmlformats.org/spreadsheetml/2006/main" count="3010" uniqueCount="1163">
  <si>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</si>
  <si>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</si>
  <si>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</si>
  <si>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</si>
  <si>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</si>
  <si>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</si>
  <si>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</si>
  <si>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</si>
  <si>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</si>
  <si>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</si>
  <si>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</si>
  <si>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</si>
  <si>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</si>
  <si>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</si>
  <si>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</si>
  <si>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</si>
  <si>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</si>
  <si>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</si>
  <si>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</si>
  <si>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</si>
  <si>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</si>
  <si>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</si>
  <si>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</si>
  <si>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</si>
  <si>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</si>
  <si>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</si>
  <si>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</si>
  <si>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</si>
  <si>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</si>
  <si>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</si>
  <si>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</si>
  <si>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</si>
  <si>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</si>
  <si>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</si>
  <si>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</si>
  <si>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</si>
  <si>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</si>
  <si>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</si>
  <si>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</si>
  <si>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</si>
  <si>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</si>
  <si>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</si>
  <si>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</si>
  <si>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</si>
  <si>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</si>
  <si>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</si>
  <si>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</si>
  <si>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</si>
  <si>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</si>
  <si>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</si>
  <si>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</si>
  <si>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</si>
  <si>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</si>
  <si>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</si>
  <si>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</si>
  <si>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</si>
  <si>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</si>
  <si>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</si>
  <si>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</si>
  <si>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</si>
  <si>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</si>
  <si>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</si>
  <si>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</si>
  <si>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</si>
  <si>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</si>
  <si>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</si>
  <si>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</si>
  <si>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</si>
  <si>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</si>
  <si>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</si>
  <si>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</si>
  <si>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</si>
  <si>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</si>
  <si>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</si>
  <si>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</si>
  <si>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</si>
  <si>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</si>
  <si>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</si>
  <si>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</si>
  <si>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</si>
  <si>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</si>
  <si>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</si>
  <si>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</si>
  <si>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</si>
  <si>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</si>
  <si>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</si>
  <si>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</si>
  <si>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</si>
  <si>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</si>
  <si>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</si>
  <si>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</si>
  <si>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</si>
  <si>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</si>
  <si>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</si>
  <si>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</si>
  <si>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</si>
  <si>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</si>
  <si>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</si>
  <si>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</si>
  <si>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</si>
  <si>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</si>
  <si>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</si>
  <si>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</si>
  <si>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</si>
  <si>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</si>
  <si>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</si>
  <si>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</si>
  <si>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</si>
  <si>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</si>
  <si>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</si>
  <si>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</si>
  <si>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</si>
  <si>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</si>
  <si>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</si>
  <si>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</si>
  <si>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</si>
  <si>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</si>
  <si>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</si>
  <si>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</si>
  <si>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</si>
  <si>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</si>
  <si>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</si>
  <si>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</si>
  <si>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</si>
  <si>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</si>
  <si>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</si>
  <si>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</si>
  <si>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</si>
  <si>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</si>
  <si>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</si>
  <si>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</si>
  <si>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</si>
  <si>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</si>
  <si>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</si>
  <si>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</si>
  <si>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</si>
  <si>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</si>
  <si>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</si>
  <si>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</si>
  <si>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</si>
  <si>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</si>
  <si>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</si>
  <si>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</si>
  <si>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</si>
  <si>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</si>
  <si>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</si>
  <si>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</si>
  <si>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</si>
  <si>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</si>
  <si>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</si>
  <si>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</si>
  <si>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</si>
  <si>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</si>
  <si>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</si>
  <si>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</si>
  <si>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</si>
  <si>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</si>
  <si>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</si>
  <si>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</si>
  <si>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</si>
  <si>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</si>
  <si>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</si>
  <si>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</si>
  <si>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</si>
  <si>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</si>
  <si>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</si>
  <si>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</si>
  <si>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</si>
  <si>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</si>
  <si>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</si>
  <si>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</si>
  <si>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</si>
  <si>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</si>
  <si>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</si>
  <si>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</si>
  <si>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</si>
  <si>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</si>
  <si>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</si>
  <si>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</si>
  <si>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</si>
  <si>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</si>
  <si>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</si>
  <si>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</si>
  <si>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</si>
  <si>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</si>
  <si>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</si>
  <si>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</si>
  <si>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</si>
  <si>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</si>
  <si>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</si>
  <si>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</si>
  <si>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</si>
  <si>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</si>
  <si>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</si>
  <si>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</si>
  <si>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</si>
  <si>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</si>
  <si>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</si>
  <si>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</si>
  <si>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</si>
  <si>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</si>
  <si>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</si>
  <si>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</si>
  <si>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</si>
  <si>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</si>
  <si>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</si>
  <si>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</si>
  <si>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</si>
  <si>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</si>
  <si>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</si>
  <si>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</si>
  <si>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</si>
  <si>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</si>
  <si>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</si>
  <si>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</si>
  <si>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</si>
  <si>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</si>
  <si>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</si>
  <si>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</si>
  <si>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</si>
  <si>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</si>
  <si>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</si>
  <si>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</si>
  <si>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</si>
  <si>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</si>
  <si>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</si>
  <si>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</si>
  <si>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</si>
  <si>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</si>
  <si>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</si>
  <si>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</si>
  <si>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</si>
  <si>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</si>
  <si>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</si>
  <si>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</si>
  <si>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</si>
  <si>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</si>
  <si>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</si>
  <si>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</si>
  <si>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</si>
  <si>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</si>
  <si>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</si>
  <si>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</si>
  <si>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</si>
  <si>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</si>
  <si>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</si>
  <si>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</si>
  <si>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</si>
  <si>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</si>
  <si>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</si>
  <si>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</si>
  <si>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</si>
  <si>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</si>
  <si>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</si>
  <si>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</si>
  <si>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</si>
  <si>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</si>
  <si>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</si>
  <si>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</si>
  <si>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</si>
  <si>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</si>
  <si>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</si>
  <si>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</si>
  <si>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</si>
  <si>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</si>
  <si>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</si>
  <si>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</si>
  <si>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</si>
  <si>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</si>
  <si>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</si>
  <si>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</si>
  <si>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</si>
  <si>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</si>
  <si>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</si>
  <si>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</si>
  <si>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</si>
  <si>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</si>
  <si>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</si>
  <si>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</si>
  <si>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</si>
  <si>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</si>
  <si>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</si>
  <si>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</si>
  <si>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</si>
  <si>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</si>
  <si>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</si>
  <si>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</si>
  <si>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</si>
  <si>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</si>
  <si>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</si>
  <si>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</si>
  <si>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</si>
  <si>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</si>
  <si>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</si>
  <si>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</si>
  <si>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</si>
  <si>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</si>
  <si>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</si>
  <si>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</si>
  <si>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</si>
  <si>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</si>
  <si>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</si>
  <si>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</si>
  <si>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</si>
  <si>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</si>
  <si>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</si>
  <si>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</si>
  <si>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</si>
  <si>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</si>
  <si>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</si>
  <si>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</si>
  <si>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</si>
  <si>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</si>
  <si>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</si>
  <si>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</si>
  <si>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</si>
  <si>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</si>
  <si>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</si>
  <si>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</si>
  <si>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</si>
  <si>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</si>
  <si>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</si>
  <si>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</si>
  <si>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</si>
  <si>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</si>
  <si>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</si>
  <si>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</si>
  <si>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</si>
  <si>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</si>
  <si>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</si>
  <si>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</si>
  <si>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</si>
  <si>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</si>
  <si>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</si>
  <si>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</si>
  <si>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</si>
  <si>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</si>
  <si>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</si>
  <si>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</si>
  <si>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</si>
  <si>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</si>
  <si>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</si>
  <si>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</si>
  <si>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</si>
  <si>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</si>
  <si>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</si>
  <si>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</si>
  <si>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</si>
  <si>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</si>
  <si>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</si>
  <si>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</si>
  <si>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</si>
  <si>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</si>
  <si>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</si>
  <si>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</si>
  <si>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</si>
  <si>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</si>
  <si>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</si>
  <si>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</si>
  <si>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</si>
  <si>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</si>
  <si>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</si>
  <si>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</si>
  <si>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</si>
  <si>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</si>
  <si>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</si>
  <si>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</si>
  <si>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</si>
  <si>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</si>
  <si>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</si>
  <si>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</si>
  <si>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</si>
  <si>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</si>
  <si>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</si>
  <si>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</si>
  <si>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</si>
  <si>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</si>
  <si>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</si>
  <si>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</si>
  <si>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</si>
  <si>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</si>
  <si>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</si>
  <si>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</si>
  <si>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</si>
  <si>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</si>
  <si>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</si>
  <si>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</si>
  <si>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</si>
  <si>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</si>
  <si>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</si>
  <si>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</si>
  <si>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</si>
  <si>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</si>
  <si>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</si>
  <si>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</si>
  <si>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</si>
  <si>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</si>
  <si>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</si>
  <si>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</si>
  <si>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</si>
  <si>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</si>
  <si>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</si>
  <si>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</si>
  <si>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</si>
  <si>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</si>
  <si>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</si>
  <si>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</si>
  <si>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</si>
  <si>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</si>
  <si>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</si>
  <si>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</si>
  <si>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</si>
  <si>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</si>
  <si>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</si>
  <si>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</si>
  <si>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</si>
  <si>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</si>
  <si>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</si>
  <si>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</si>
  <si>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</si>
  <si>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</si>
  <si>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</si>
  <si>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</si>
  <si>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</si>
  <si>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</si>
  <si>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</si>
  <si>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</si>
  <si>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</si>
  <si>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</si>
  <si>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</si>
  <si>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</si>
  <si>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</si>
  <si>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</si>
  <si>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</si>
  <si>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</si>
  <si>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</si>
  <si>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</si>
  <si>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</si>
  <si>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</si>
  <si>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</si>
  <si>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</si>
  <si>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</si>
  <si>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</si>
  <si>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</si>
  <si>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</si>
  <si>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</si>
  <si>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</si>
  <si>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</si>
  <si>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</si>
  <si>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</si>
  <si>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</si>
  <si>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</si>
  <si>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</si>
  <si>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</si>
  <si>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</si>
  <si>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</si>
  <si>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</si>
  <si>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</si>
  <si>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</si>
  <si>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</si>
  <si>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</si>
  <si>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</si>
  <si>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</si>
  <si>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</si>
  <si>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</si>
  <si>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</si>
  <si>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</si>
  <si>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</si>
  <si>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</si>
  <si>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</si>
  <si>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</si>
  <si>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</si>
  <si>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</si>
  <si>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</si>
  <si>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</si>
  <si>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</si>
  <si>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</si>
  <si>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</si>
  <si>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</si>
  <si>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</si>
  <si>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</si>
  <si>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</si>
  <si>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</si>
  <si>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</si>
  <si>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</si>
  <si>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</si>
  <si>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</si>
  <si>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</si>
  <si>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</si>
  <si>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</si>
  <si>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</si>
  <si>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</si>
  <si>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</si>
  <si>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</si>
  <si>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</si>
  <si>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</si>
  <si>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</si>
  <si>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</si>
  <si>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</si>
  <si>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</si>
  <si>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</si>
  <si>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</si>
  <si>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</si>
  <si>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</si>
  <si>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</si>
  <si>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</si>
  <si>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</si>
  <si>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</si>
  <si>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</si>
  <si>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</si>
  <si>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</si>
  <si>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</si>
  <si>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</si>
  <si>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</si>
  <si>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</si>
  <si>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</si>
  <si>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</si>
  <si>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</si>
  <si>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</si>
  <si>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</si>
  <si>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</si>
  <si>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</si>
  <si>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</si>
  <si>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</si>
  <si>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</si>
  <si>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</si>
  <si>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</si>
  <si>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</si>
  <si>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</si>
  <si>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</si>
  <si>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</si>
  <si>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</si>
  <si>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</si>
  <si>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</si>
  <si>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</si>
  <si>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</si>
  <si>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</si>
  <si>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</si>
  <si>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</si>
  <si>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</si>
  <si>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</si>
  <si>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</si>
  <si>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</si>
  <si>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</si>
  <si>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</si>
  <si>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</si>
  <si>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</si>
  <si>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</si>
  <si>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</si>
  <si>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</si>
  <si>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</si>
  <si>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</si>
  <si>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</si>
  <si>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</si>
  <si>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</si>
  <si>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</si>
  <si>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</si>
  <si>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</si>
  <si>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</si>
  <si>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</si>
  <si>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</si>
  <si>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</si>
  <si>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</si>
  <si>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</si>
  <si>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</si>
  <si>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</si>
  <si>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</si>
  <si>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</si>
  <si>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</si>
  <si>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</si>
  <si>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</si>
  <si>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</si>
  <si>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</si>
  <si>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</si>
  <si>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</si>
  <si>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</si>
  <si>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</si>
  <si>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</si>
  <si>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</si>
  <si>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</si>
  <si>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</si>
  <si>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</si>
  <si>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</si>
  <si>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</si>
  <si>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</si>
  <si>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</si>
  <si>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</si>
  <si>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</si>
  <si>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</si>
  <si>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</si>
  <si>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</si>
  <si>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</si>
  <si>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</si>
  <si>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</si>
  <si>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</si>
  <si>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</si>
  <si>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</si>
  <si>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</si>
  <si>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</si>
  <si>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</si>
  <si>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</si>
  <si>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</si>
  <si>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</si>
  <si>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</si>
  <si>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</si>
  <si>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</si>
  <si>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</si>
  <si>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</si>
  <si>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</si>
  <si>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</si>
  <si>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</si>
  <si>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</si>
  <si>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</si>
  <si>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</si>
  <si>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</si>
  <si>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</si>
  <si>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</si>
  <si>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</si>
  <si>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</si>
  <si>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</si>
  <si>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</si>
  <si>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</si>
  <si>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</si>
  <si>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</si>
  <si>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</si>
  <si>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</si>
  <si>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</si>
  <si>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</si>
  <si>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</si>
  <si>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</si>
  <si>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</si>
  <si>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</si>
  <si>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</si>
  <si>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</si>
  <si>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</si>
  <si>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</si>
  <si>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</si>
  <si>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</si>
  <si>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</si>
  <si>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</si>
  <si>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</si>
  <si>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</si>
  <si>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</si>
  <si>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</si>
  <si>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</si>
  <si>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</si>
  <si>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</si>
  <si>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</si>
  <si>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</si>
  <si>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</si>
  <si>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</si>
  <si>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</si>
  <si>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</si>
  <si>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</si>
  <si>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</si>
  <si>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</si>
  <si>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</si>
  <si>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</si>
  <si>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</si>
  <si>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</si>
  <si>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</si>
  <si>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</si>
  <si>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</si>
  <si>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</si>
  <si>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</si>
  <si>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</si>
  <si>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</si>
  <si>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</si>
  <si>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</si>
  <si>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</si>
  <si>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</si>
  <si>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</si>
  <si>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</si>
  <si>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</si>
  <si>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</si>
  <si>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</si>
  <si>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</si>
  <si>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</si>
  <si>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</si>
  <si>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</si>
  <si>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</si>
  <si>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</si>
  <si>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</si>
  <si>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</si>
  <si>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</si>
  <si>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</si>
  <si>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</si>
  <si>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</si>
  <si>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</si>
  <si>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</si>
  <si>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</si>
  <si>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</si>
  <si>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</si>
  <si>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</si>
  <si>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</si>
  <si>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</si>
  <si>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</si>
  <si>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</si>
  <si>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</si>
  <si>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</si>
  <si>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</si>
  <si>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</si>
  <si>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</si>
  <si>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</si>
  <si>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</si>
  <si>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</si>
  <si>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</si>
  <si>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</si>
  <si>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</si>
  <si>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</si>
  <si>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</si>
  <si>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</si>
  <si>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</si>
  <si>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</si>
  <si>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</si>
  <si>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</si>
  <si>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</si>
  <si>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</si>
  <si>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</si>
  <si>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</si>
  <si>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</si>
  <si>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</si>
  <si>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</si>
  <si>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</si>
  <si>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</si>
  <si>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</si>
  <si>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</si>
  <si>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</si>
  <si>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</si>
  <si>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</si>
  <si>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</si>
  <si>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</si>
  <si>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</si>
  <si>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</si>
  <si>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</si>
  <si>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</si>
  <si>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</si>
  <si>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</si>
  <si>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</si>
  <si>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</si>
  <si>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</si>
  <si>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</si>
  <si>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</si>
  <si>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</si>
  <si>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</si>
  <si>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</si>
  <si>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</si>
  <si>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</si>
  <si>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</si>
  <si>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</si>
  <si>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</si>
  <si>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</si>
  <si>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</si>
  <si>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</si>
  <si>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</si>
  <si>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</si>
  <si>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</si>
  <si>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</si>
  <si>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</si>
  <si>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</si>
  <si>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</si>
  <si>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</si>
  <si>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</si>
  <si>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</si>
  <si>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</si>
  <si>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</si>
  <si>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</si>
  <si>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</si>
  <si>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</si>
  <si>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</si>
  <si>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</si>
  <si>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</si>
  <si>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</si>
  <si>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</si>
  <si>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</si>
  <si>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</si>
  <si>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</si>
  <si>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</si>
  <si>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</si>
  <si>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</si>
  <si>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</si>
  <si>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</si>
  <si>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</si>
  <si>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</si>
  <si>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</si>
  <si>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</si>
  <si>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</si>
  <si>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</si>
  <si>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</si>
  <si>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</si>
  <si>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</si>
  <si>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</si>
  <si>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</si>
  <si>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</si>
  <si>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</si>
  <si>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</si>
  <si>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</si>
  <si>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</si>
  <si>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</si>
  <si>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</si>
  <si>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</si>
  <si>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</si>
  <si>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</si>
  <si>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</si>
  <si>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</si>
  <si>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</si>
  <si>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</si>
  <si>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</si>
  <si>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</si>
  <si>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</si>
  <si>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</si>
  <si>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</si>
  <si>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</si>
  <si>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</si>
  <si>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</si>
  <si>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</si>
  <si>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</si>
  <si>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</si>
  <si>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</si>
  <si>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</si>
  <si>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</si>
  <si>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</si>
  <si>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</si>
  <si>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</si>
  <si>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</si>
  <si>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</si>
  <si>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</si>
  <si>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</si>
  <si>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</si>
  <si>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</si>
  <si>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</si>
  <si>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</si>
  <si>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</si>
  <si>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</si>
  <si>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</si>
  <si>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</si>
  <si>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</si>
  <si>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</si>
  <si>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</si>
  <si>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</si>
  <si>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</si>
  <si>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</si>
  <si>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</si>
  <si>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</si>
  <si>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</si>
  <si>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</si>
  <si>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</si>
  <si>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</si>
  <si>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</si>
  <si>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</si>
  <si>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</si>
  <si>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</si>
  <si>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</si>
  <si>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</si>
  <si>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</si>
  <si>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</si>
  <si>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</si>
  <si>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</si>
  <si>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</si>
  <si>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</si>
  <si>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</si>
  <si>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</si>
  <si>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</si>
  <si>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</si>
  <si>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</si>
  <si>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</si>
  <si>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</si>
  <si>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</si>
  <si>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</si>
  <si>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</si>
  <si>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</si>
  <si>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</si>
  <si>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</si>
  <si>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</si>
  <si>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</si>
  <si>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</si>
  <si>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</si>
  <si>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</si>
  <si>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</si>
  <si>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</si>
  <si>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</si>
  <si>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</si>
  <si>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</si>
  <si>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</si>
  <si>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</si>
  <si>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</si>
  <si>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</si>
  <si>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</si>
  <si>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</si>
  <si>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</si>
  <si>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</si>
  <si>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</si>
  <si>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</si>
  <si>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</si>
  <si>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</si>
  <si>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</si>
  <si>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</si>
  <si>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</si>
  <si>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</si>
  <si>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</si>
  <si>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</si>
  <si>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</si>
  <si>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</si>
  <si>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</si>
  <si>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</si>
  <si>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</si>
  <si>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</si>
  <si>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</si>
  <si>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</si>
  <si>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</si>
  <si>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</si>
  <si>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</si>
  <si>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</si>
  <si>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</si>
  <si>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</si>
  <si>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</si>
  <si>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</si>
  <si>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</si>
  <si>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</si>
  <si>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</si>
  <si>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</si>
  <si>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</si>
  <si>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</si>
  <si>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</si>
  <si>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</si>
  <si>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</si>
  <si>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</si>
  <si>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</si>
  <si>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</si>
  <si>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</si>
  <si>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</si>
  <si>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</si>
  <si>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</si>
  <si>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</si>
  <si>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</si>
  <si>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</si>
  <si>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</si>
  <si>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</si>
  <si>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</si>
  <si>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</si>
  <si>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</si>
  <si>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</si>
  <si>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</si>
  <si>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</si>
  <si>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</si>
  <si>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</si>
  <si>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</si>
  <si>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</si>
  <si>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</si>
  <si>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</si>
  <si>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</si>
  <si>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</si>
  <si>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</si>
  <si>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</si>
  <si>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</si>
  <si>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</si>
  <si>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</si>
  <si>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</si>
  <si>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</si>
  <si>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</si>
  <si>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</si>
  <si>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</si>
  <si>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</si>
  <si>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</si>
  <si>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</si>
  <si>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</si>
  <si>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</si>
  <si>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</si>
  <si>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</si>
  <si>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</si>
  <si>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</si>
  <si>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</si>
  <si>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</si>
  <si>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</si>
  <si>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</si>
  <si>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</si>
  <si>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</si>
  <si>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</si>
  <si>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</si>
  <si>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</si>
  <si>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</si>
  <si>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</si>
  <si>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</si>
  <si>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</si>
  <si>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</si>
  <si>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</si>
  <si>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</si>
  <si>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</si>
  <si>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</si>
  <si>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</si>
  <si>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</si>
  <si>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</si>
  <si>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</si>
  <si>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</si>
  <si>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</si>
  <si>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</si>
  <si>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</si>
  <si>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</si>
  <si>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</si>
  <si>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</si>
  <si>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</si>
  <si>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</si>
  <si>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</si>
  <si>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</si>
  <si>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</si>
  <si>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</si>
  <si>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</si>
  <si>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</si>
  <si>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</si>
  <si>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</si>
  <si>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</si>
  <si>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</si>
  <si>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</si>
  <si>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</si>
  <si>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</si>
  <si>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</si>
  <si>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</si>
  <si>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</si>
  <si>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</si>
  <si>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</si>
  <si>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</si>
  <si>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</si>
  <si>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</si>
  <si>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</si>
  <si>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</si>
  <si>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</si>
  <si>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</si>
  <si>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</si>
  <si>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</si>
  <si>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</si>
  <si>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</si>
  <si>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</si>
  <si>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</si>
  <si>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</si>
  <si>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</si>
  <si>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</si>
  <si>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</si>
  <si>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</si>
  <si>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</si>
  <si>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</si>
  <si>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</si>
  <si>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</si>
  <si>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</si>
  <si>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</si>
  <si>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</si>
  <si>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</si>
  <si>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</si>
  <si>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</si>
  <si>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</si>
  <si>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</si>
  <si>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</si>
  <si>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</si>
  <si>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</si>
  <si>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</si>
  <si>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</si>
  <si>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</si>
  <si>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</si>
  <si>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</si>
  <si>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</si>
  <si>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</si>
  <si>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</si>
  <si>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</si>
  <si>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</si>
  <si>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</si>
  <si>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</si>
  <si>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</si>
  <si>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</si>
  <si>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</si>
  <si>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</si>
  <si>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</si>
  <si>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</si>
  <si>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</si>
  <si>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</si>
  <si>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</si>
  <si>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</si>
  <si>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</si>
  <si>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</si>
  <si>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</si>
  <si>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</si>
  <si>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</si>
  <si>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</si>
  <si>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</si>
  <si>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</si>
  <si>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 xml:space="preserve">     Relación Compras y Contrataciones</t>
  </si>
  <si>
    <t>CONSEJO NACIONAL DE SEGURIDAD SOCIAL (CNSS)</t>
  </si>
  <si>
    <t>DIRECCION ADMINISTRATIVA</t>
  </si>
  <si>
    <t>Imprenta y publicaciones</t>
  </si>
  <si>
    <t>SECTOR</t>
  </si>
  <si>
    <t>Transporte y mantenimiento</t>
  </si>
  <si>
    <t xml:space="preserve">  </t>
  </si>
  <si>
    <t xml:space="preserve">Total </t>
  </si>
  <si>
    <t>Combustibles y lubricantes</t>
  </si>
  <si>
    <t>Serv. mantenimiento y limpieza</t>
  </si>
  <si>
    <t>Art. limpieza, higiene, cocina</t>
  </si>
  <si>
    <t>ERIK GAS DEL 2000, SRL</t>
  </si>
  <si>
    <t>V ENERGY, SA</t>
  </si>
  <si>
    <t>EDITORA EL CARIBE, SA</t>
  </si>
  <si>
    <t>Suministro de oficina</t>
  </si>
  <si>
    <t xml:space="preserve">                                Montos Expresados en RD$</t>
  </si>
  <si>
    <t>Al 18 de Diciembre 2015</t>
  </si>
  <si>
    <t>Alimentos y Bebidas Trimestre Enero-Marzo 2016</t>
  </si>
  <si>
    <t>Publicación convocatoria Profesionales y Técnicos representación CNSS</t>
  </si>
  <si>
    <t>Publicación espacio pagado en periódico</t>
  </si>
  <si>
    <t>Publicación espacio pagado en períodico</t>
  </si>
  <si>
    <t>Reparación tubería desagüe baño Contraloría  Torre SS.</t>
  </si>
  <si>
    <t>Suministros de limpieza durante el trimestre Enero-Marzo  2016</t>
  </si>
  <si>
    <t>Suscripción anual periódico Listin Diario</t>
  </si>
  <si>
    <t>08/12/2015</t>
  </si>
  <si>
    <t>03/12/2015</t>
  </si>
  <si>
    <t>01/12/2015</t>
  </si>
  <si>
    <t>16/12/2015</t>
  </si>
  <si>
    <t>18/12/2015</t>
  </si>
  <si>
    <t>09/12/2015</t>
  </si>
  <si>
    <t>07/12/2015</t>
  </si>
  <si>
    <t>15/12/2015</t>
  </si>
  <si>
    <t>04/12/2015</t>
  </si>
  <si>
    <t>10/12/2015</t>
  </si>
  <si>
    <t>SERVICIOS E INSTALACIONES TECNICAS, SRL</t>
  </si>
  <si>
    <t>CASTING SCORPION, SRL</t>
  </si>
  <si>
    <t>Servicios basicos</t>
  </si>
  <si>
    <t>Alimentos y bebidas</t>
  </si>
  <si>
    <t>Caucho y elastómeros</t>
  </si>
  <si>
    <t>Publicidad</t>
  </si>
  <si>
    <t>OC-303-2015</t>
  </si>
  <si>
    <t>OC-299-2015</t>
  </si>
  <si>
    <t>OC-297-2015</t>
  </si>
  <si>
    <t>OC-313-2015</t>
  </si>
  <si>
    <t>OC-316-2015</t>
  </si>
  <si>
    <t>OC-314-2015</t>
  </si>
  <si>
    <t>OC-305-2015</t>
  </si>
  <si>
    <t>OC-302-2015</t>
  </si>
  <si>
    <t>OC-311-2015</t>
  </si>
  <si>
    <t>OC-310-2015</t>
  </si>
  <si>
    <t>OC-301-2015</t>
  </si>
  <si>
    <t>OC-308-2015</t>
  </si>
  <si>
    <t>OC-309-2015</t>
  </si>
  <si>
    <t>OC-312-2015</t>
  </si>
  <si>
    <t>OC-298-2015</t>
  </si>
  <si>
    <t>OC-306-2015</t>
  </si>
  <si>
    <t>OC-315-2015</t>
  </si>
  <si>
    <t>OC-317-2015</t>
  </si>
  <si>
    <t>OC-318-2015</t>
  </si>
  <si>
    <t>OC-307-2015</t>
  </si>
  <si>
    <t>No Pyme</t>
  </si>
  <si>
    <t>Pyme</t>
  </si>
  <si>
    <t>Suministros de limpieza  trimestre Enero-Marzo  2016</t>
  </si>
  <si>
    <t>Suministro de oficina trimestre Enero-Marzo 2016</t>
  </si>
  <si>
    <t>Servicios fotográficos  agasajo navideño .</t>
  </si>
  <si>
    <t>Servicios de lavado de flotilla de vehículos</t>
  </si>
  <si>
    <t>Servicios de aseo e higienización instalaciones del CNSS</t>
  </si>
  <si>
    <t xml:space="preserve">Publicación espacio pagado períodico </t>
  </si>
  <si>
    <t xml:space="preserve">Reparación Temporizador ascensores </t>
  </si>
  <si>
    <t>Mantenimiento vehículo marca Hyundai Tucson</t>
  </si>
  <si>
    <t xml:space="preserve">Baterias para Vehículo </t>
  </si>
  <si>
    <t xml:space="preserve">Adquisición de Sobres y Papel timbrado </t>
  </si>
  <si>
    <t>Compras menores</t>
  </si>
  <si>
    <t xml:space="preserve">Compras por debajo del umbral </t>
  </si>
  <si>
    <t>Proceso Excepcion</t>
  </si>
  <si>
    <t xml:space="preserve">Adquisición de ticket combustible </t>
  </si>
  <si>
    <t xml:space="preserve">Compras menores </t>
  </si>
  <si>
    <t>Compras por debajo del umbral</t>
  </si>
  <si>
    <t xml:space="preserve">EDITORA LISTIN DIARIO, SA </t>
  </si>
  <si>
    <t xml:space="preserve">FECHA DE REGISTRO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</si>
</sst>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4" fontId="0" fillId="0" borderId="0" xfId="1" applyFont="1" applyAlignment="1"/>
    <xf numFmtId="164" fontId="0" fillId="9" borderId="0" xfId="1" applyFont="1" applyFill="1" applyAlignment="1">
      <alignment horizontal="center"/>
    </xf>
    <xf numFmtId="164" fontId="2" fillId="9" borderId="1" xfId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69" t="s">
        <v>49</v>
      </c>
      <c r="E1" s="170"/>
      <c r="F1" s="170"/>
      <c r="G1" s="170"/>
      <c r="H1" s="170"/>
      <c r="I1" s="170"/>
      <c r="J1" s="170"/>
      <c r="K1" s="170"/>
      <c r="L1" s="4"/>
    </row>
    <row r="2" spans="1:19" s="21" customFormat="1" x14ac:dyDescent="0.25">
      <c r="A2" s="40"/>
      <c r="B2" s="40"/>
      <c r="C2" s="3"/>
      <c r="D2" s="171" t="s">
        <v>57</v>
      </c>
      <c r="E2" s="171"/>
      <c r="F2" s="171"/>
      <c r="G2" s="171"/>
      <c r="H2" s="171"/>
      <c r="I2" s="171"/>
      <c r="J2" s="171"/>
      <c r="K2" s="171"/>
      <c r="L2" s="4"/>
    </row>
    <row r="3" spans="1:19" s="21" customFormat="1" x14ac:dyDescent="0.25">
      <c r="A3" s="40"/>
      <c r="B3" s="40"/>
      <c r="C3" s="3"/>
      <c r="D3" s="172" t="s">
        <v>58</v>
      </c>
      <c r="E3" s="173"/>
      <c r="F3" s="173"/>
      <c r="G3" s="173"/>
      <c r="H3" s="173"/>
      <c r="I3" s="173"/>
      <c r="J3" s="173"/>
      <c r="K3" s="173"/>
      <c r="L3" s="4"/>
    </row>
    <row r="4" spans="1:19" s="40" customFormat="1" x14ac:dyDescent="0.25">
      <c r="C4" s="167" t="s">
        <v>478</v>
      </c>
      <c r="D4" s="167"/>
      <c r="E4" s="167"/>
      <c r="F4" s="167"/>
      <c r="G4" s="167"/>
      <c r="H4" s="167"/>
      <c r="I4" s="167"/>
      <c r="J4" s="167"/>
      <c r="K4" s="167"/>
      <c r="L4" s="167"/>
    </row>
    <row r="5" spans="1:19" s="21" customFormat="1" x14ac:dyDescent="0.25">
      <c r="A5" s="40"/>
      <c r="B5" s="40"/>
      <c r="C5" s="167"/>
      <c r="D5" s="167"/>
      <c r="E5" s="167"/>
      <c r="F5" s="167"/>
      <c r="G5" s="167"/>
      <c r="H5" s="167"/>
      <c r="I5" s="167"/>
      <c r="J5" s="167"/>
      <c r="K5" s="167"/>
      <c r="L5" s="167"/>
    </row>
    <row r="6" spans="1:19" s="21" customFormat="1" ht="23.25" x14ac:dyDescent="0.25">
      <c r="A6" s="40"/>
      <c r="B6" s="40"/>
      <c r="C6" s="143" t="s">
        <v>479</v>
      </c>
      <c r="D6" s="143"/>
      <c r="E6" s="143"/>
      <c r="F6" s="143"/>
      <c r="G6" s="143"/>
      <c r="H6" s="143"/>
      <c r="I6" s="143"/>
      <c r="J6" s="143"/>
      <c r="K6" s="143"/>
      <c r="L6" s="143"/>
    </row>
    <row r="7" spans="1:19" s="40" customFormat="1" x14ac:dyDescent="0.25">
      <c r="C7" s="168" t="s">
        <v>759</v>
      </c>
      <c r="D7" s="168"/>
      <c r="E7" s="168"/>
      <c r="F7" s="168"/>
      <c r="G7" s="168"/>
      <c r="H7" s="168"/>
      <c r="I7" s="168"/>
      <c r="J7" s="168"/>
      <c r="K7" s="168"/>
      <c r="L7" s="168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0" t="s">
        <v>59</v>
      </c>
      <c r="D315" s="141"/>
      <c r="E315" s="141"/>
      <c r="F315" s="141"/>
      <c r="G315" s="141"/>
      <c r="H315" s="141"/>
      <c r="I315" s="141"/>
      <c r="J315" s="142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0"/>
      <c r="E316" s="150"/>
      <c r="F316" s="150"/>
      <c r="G316" s="150"/>
      <c r="H316" s="100"/>
      <c r="I316" s="84"/>
      <c r="J316" s="84"/>
      <c r="L316" s="63"/>
      <c r="N316" s="46"/>
    </row>
    <row r="317" spans="1:19" s="40" customFormat="1" x14ac:dyDescent="0.25">
      <c r="C317" s="62"/>
      <c r="D317" s="151"/>
      <c r="E317" s="151"/>
      <c r="F317" s="151"/>
      <c r="G317" s="151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2" t="s">
        <v>61</v>
      </c>
      <c r="E319" s="153"/>
      <c r="F319" s="153"/>
      <c r="G319" s="153"/>
      <c r="H319" s="153"/>
      <c r="I319" s="153"/>
      <c r="J319" s="154"/>
      <c r="L319" s="63"/>
      <c r="N319" s="46"/>
    </row>
    <row r="320" spans="1:19" s="40" customFormat="1" x14ac:dyDescent="0.25">
      <c r="C320" s="69"/>
      <c r="D320" s="155" t="s">
        <v>62</v>
      </c>
      <c r="E320" s="156"/>
      <c r="F320" s="157"/>
      <c r="G320" s="155" t="s">
        <v>63</v>
      </c>
      <c r="H320" s="156"/>
      <c r="I320" s="157"/>
      <c r="J320" s="70" t="s">
        <v>64</v>
      </c>
      <c r="L320" s="63"/>
      <c r="N320" s="46"/>
    </row>
    <row r="321" spans="1:13" s="40" customFormat="1" x14ac:dyDescent="0.25">
      <c r="C321" s="2"/>
      <c r="D321" s="158" t="s">
        <v>65</v>
      </c>
      <c r="E321" s="159"/>
      <c r="F321" s="160"/>
      <c r="G321" s="161">
        <f>+L315</f>
        <v>12537837.860000005</v>
      </c>
      <c r="H321" s="162"/>
      <c r="I321" s="163"/>
      <c r="J321" s="71">
        <f>+G321/G323*100</f>
        <v>58.892035085799378</v>
      </c>
    </row>
    <row r="322" spans="1:13" s="40" customFormat="1" ht="17.25" x14ac:dyDescent="0.25">
      <c r="C322" s="2"/>
      <c r="D322" s="158" t="s">
        <v>66</v>
      </c>
      <c r="E322" s="159"/>
      <c r="F322" s="160"/>
      <c r="G322" s="164">
        <f>+K315-G321</f>
        <v>8751692.7899999823</v>
      </c>
      <c r="H322" s="165"/>
      <c r="I322" s="166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4" t="s">
        <v>59</v>
      </c>
      <c r="E323" s="145"/>
      <c r="F323" s="146"/>
      <c r="G323" s="147">
        <f>SUM(G321:G322)</f>
        <v>21289530.649999987</v>
      </c>
      <c r="H323" s="148"/>
      <c r="I323" s="149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5:L5"/>
    <mergeCell ref="C4:L4"/>
    <mergeCell ref="C7:L7"/>
    <mergeCell ref="D1:K1"/>
    <mergeCell ref="D2:K2"/>
    <mergeCell ref="D3:K3"/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pane ySplit="6" topLeftCell="A7" activePane="bottomLeft" state="frozen"/>
      <selection pane="bottomLeft" activeCell="J10" sqref="J10"/>
    </sheetView>
  </sheetViews>
  <sheetFormatPr baseColWidth="10" defaultRowHeight="15" x14ac:dyDescent="0.25"/>
  <cols>
    <col min="1" max="1" width="19.5703125" style="127" customWidth="1"/>
    <col min="2" max="2" width="18.5703125" style="127" bestFit="1" customWidth="1"/>
    <col min="3" max="3" width="11.42578125" style="127"/>
    <col min="4" max="4" width="33.7109375" style="127" customWidth="1"/>
    <col min="5" max="5" width="14.7109375" style="127" customWidth="1"/>
    <col min="6" max="6" width="21.42578125" style="127" bestFit="1" customWidth="1"/>
    <col min="7" max="7" width="14.5703125" style="131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74" t="s">
        <v>1084</v>
      </c>
      <c r="B1" s="174"/>
      <c r="C1" s="174"/>
      <c r="D1" s="174"/>
      <c r="E1" s="174"/>
      <c r="F1" s="174"/>
      <c r="G1" s="174"/>
      <c r="H1" s="174"/>
    </row>
    <row r="2" spans="1:10" ht="15.75" x14ac:dyDescent="0.25">
      <c r="A2" s="175" t="s">
        <v>1085</v>
      </c>
      <c r="B2" s="175"/>
      <c r="C2" s="175"/>
      <c r="D2" s="175"/>
      <c r="E2" s="175"/>
      <c r="F2" s="175"/>
      <c r="G2" s="175"/>
      <c r="H2" s="175"/>
    </row>
    <row r="3" spans="1:10" x14ac:dyDescent="0.25">
      <c r="A3" s="176" t="s">
        <v>1083</v>
      </c>
      <c r="B3" s="176"/>
      <c r="C3" s="176"/>
      <c r="D3" s="176"/>
      <c r="E3" s="176"/>
      <c r="F3" s="176"/>
      <c r="G3" s="176"/>
      <c r="H3" s="176"/>
      <c r="J3" s="127" t="s">
        <v>1089</v>
      </c>
    </row>
    <row r="4" spans="1:10" x14ac:dyDescent="0.25">
      <c r="A4" s="177" t="s">
        <v>1099</v>
      </c>
      <c r="B4" s="177"/>
      <c r="C4" s="177"/>
      <c r="D4" s="177"/>
      <c r="E4" s="177"/>
      <c r="F4" s="177"/>
      <c r="G4" s="177"/>
      <c r="H4" s="177"/>
    </row>
    <row r="5" spans="1:10" x14ac:dyDescent="0.25">
      <c r="A5" s="130"/>
      <c r="B5" s="130"/>
      <c r="C5" s="130"/>
      <c r="D5" s="130" t="s">
        <v>1098</v>
      </c>
      <c r="E5" s="130"/>
      <c r="F5" s="130"/>
      <c r="G5" s="132"/>
      <c r="H5" s="130"/>
    </row>
    <row r="6" spans="1:10" s="2" customFormat="1" ht="45" x14ac:dyDescent="0.25">
      <c r="A6" s="128" t="s">
        <v>50</v>
      </c>
      <c r="B6" s="128" t="s">
        <v>51</v>
      </c>
      <c r="C6" s="128" t="s">
        <v>1162</v>
      </c>
      <c r="D6" s="128" t="s">
        <v>53</v>
      </c>
      <c r="E6" s="128" t="s">
        <v>776</v>
      </c>
      <c r="F6" s="128" t="s">
        <v>55</v>
      </c>
      <c r="G6" s="129" t="s">
        <v>56</v>
      </c>
      <c r="H6" s="129" t="s">
        <v>1087</v>
      </c>
    </row>
    <row r="7" spans="1:10" ht="30" x14ac:dyDescent="0.25">
      <c r="A7" s="135" t="s">
        <v>1119</v>
      </c>
      <c r="B7" s="136" t="s">
        <v>1123</v>
      </c>
      <c r="C7" s="136" t="s">
        <v>1107</v>
      </c>
      <c r="D7" s="38" t="s">
        <v>385</v>
      </c>
      <c r="E7" s="102" t="s">
        <v>1155</v>
      </c>
      <c r="F7" s="33" t="s">
        <v>33</v>
      </c>
      <c r="G7" s="138">
        <v>135000</v>
      </c>
      <c r="H7" s="38" t="s">
        <v>1143</v>
      </c>
    </row>
    <row r="8" spans="1:10" ht="45" x14ac:dyDescent="0.25">
      <c r="A8" s="135" t="s">
        <v>1086</v>
      </c>
      <c r="B8" s="136" t="s">
        <v>1124</v>
      </c>
      <c r="C8" s="137" t="s">
        <v>1108</v>
      </c>
      <c r="D8" s="38" t="s">
        <v>1154</v>
      </c>
      <c r="E8" s="102" t="s">
        <v>1156</v>
      </c>
      <c r="F8" s="33" t="s">
        <v>196</v>
      </c>
      <c r="G8" s="138">
        <v>40887</v>
      </c>
      <c r="H8" s="136" t="s">
        <v>1144</v>
      </c>
    </row>
    <row r="9" spans="1:10" ht="30" x14ac:dyDescent="0.25">
      <c r="A9" s="135" t="s">
        <v>1091</v>
      </c>
      <c r="B9" s="136" t="s">
        <v>1125</v>
      </c>
      <c r="C9" s="136" t="s">
        <v>1109</v>
      </c>
      <c r="D9" s="38" t="s">
        <v>1158</v>
      </c>
      <c r="E9" s="102" t="s">
        <v>1157</v>
      </c>
      <c r="F9" s="33" t="s">
        <v>1095</v>
      </c>
      <c r="G9" s="138">
        <v>330000</v>
      </c>
      <c r="H9" s="38" t="s">
        <v>1143</v>
      </c>
    </row>
    <row r="10" spans="1:10" ht="30" x14ac:dyDescent="0.25">
      <c r="A10" s="135" t="s">
        <v>1091</v>
      </c>
      <c r="B10" s="136" t="s">
        <v>1126</v>
      </c>
      <c r="C10" s="136" t="s">
        <v>1110</v>
      </c>
      <c r="D10" s="38" t="s">
        <v>1158</v>
      </c>
      <c r="E10" s="102" t="s">
        <v>1157</v>
      </c>
      <c r="F10" s="33" t="s">
        <v>1094</v>
      </c>
      <c r="G10" s="138">
        <v>330000</v>
      </c>
      <c r="H10" s="38" t="s">
        <v>1144</v>
      </c>
    </row>
    <row r="11" spans="1:10" ht="30" x14ac:dyDescent="0.25">
      <c r="A11" s="135" t="s">
        <v>1120</v>
      </c>
      <c r="B11" s="136" t="s">
        <v>1127</v>
      </c>
      <c r="C11" s="136" t="s">
        <v>1111</v>
      </c>
      <c r="D11" s="38" t="s">
        <v>1100</v>
      </c>
      <c r="E11" s="102" t="s">
        <v>1159</v>
      </c>
      <c r="F11" s="33" t="s">
        <v>33</v>
      </c>
      <c r="G11" s="138">
        <v>164714.26</v>
      </c>
      <c r="H11" s="139" t="s">
        <v>1143</v>
      </c>
    </row>
    <row r="12" spans="1:10" ht="45" x14ac:dyDescent="0.25">
      <c r="A12" s="135" t="s">
        <v>1121</v>
      </c>
      <c r="B12" s="136" t="s">
        <v>1128</v>
      </c>
      <c r="C12" s="136" t="s">
        <v>1110</v>
      </c>
      <c r="D12" s="38" t="s">
        <v>1153</v>
      </c>
      <c r="E12" s="102" t="s">
        <v>1156</v>
      </c>
      <c r="F12" s="33" t="s">
        <v>356</v>
      </c>
      <c r="G12" s="138">
        <v>5000</v>
      </c>
      <c r="H12" s="139" t="s">
        <v>1144</v>
      </c>
    </row>
    <row r="13" spans="1:10" ht="30" x14ac:dyDescent="0.25">
      <c r="A13" s="135" t="s">
        <v>1088</v>
      </c>
      <c r="B13" s="136" t="s">
        <v>1129</v>
      </c>
      <c r="C13" s="136" t="s">
        <v>1112</v>
      </c>
      <c r="D13" s="38" t="s">
        <v>1152</v>
      </c>
      <c r="E13" s="102" t="s">
        <v>1157</v>
      </c>
      <c r="F13" s="33" t="s">
        <v>554</v>
      </c>
      <c r="G13" s="138">
        <v>9590.7800000000007</v>
      </c>
      <c r="H13" s="139" t="s">
        <v>1143</v>
      </c>
    </row>
    <row r="14" spans="1:10" ht="45" x14ac:dyDescent="0.25">
      <c r="A14" s="135" t="s">
        <v>1122</v>
      </c>
      <c r="B14" s="136" t="s">
        <v>1130</v>
      </c>
      <c r="C14" s="136" t="s">
        <v>1113</v>
      </c>
      <c r="D14" s="38" t="s">
        <v>1101</v>
      </c>
      <c r="E14" s="102" t="s">
        <v>1157</v>
      </c>
      <c r="F14" s="33" t="s">
        <v>774</v>
      </c>
      <c r="G14" s="138">
        <v>60283.21</v>
      </c>
      <c r="H14" s="139" t="s">
        <v>1143</v>
      </c>
    </row>
    <row r="15" spans="1:10" ht="30" x14ac:dyDescent="0.25">
      <c r="A15" s="135" t="s">
        <v>1122</v>
      </c>
      <c r="B15" s="136" t="s">
        <v>1131</v>
      </c>
      <c r="C15" s="136" t="s">
        <v>1114</v>
      </c>
      <c r="D15" s="38" t="s">
        <v>1102</v>
      </c>
      <c r="E15" s="102" t="s">
        <v>1157</v>
      </c>
      <c r="F15" s="33" t="s">
        <v>1096</v>
      </c>
      <c r="G15" s="138">
        <v>70682.47</v>
      </c>
      <c r="H15" s="139" t="s">
        <v>1143</v>
      </c>
    </row>
    <row r="16" spans="1:10" ht="30" x14ac:dyDescent="0.25">
      <c r="A16" s="135" t="s">
        <v>1122</v>
      </c>
      <c r="B16" s="136" t="s">
        <v>1132</v>
      </c>
      <c r="C16" s="136" t="s">
        <v>1114</v>
      </c>
      <c r="D16" s="38" t="s">
        <v>1103</v>
      </c>
      <c r="E16" s="102" t="s">
        <v>1157</v>
      </c>
      <c r="F16" s="33" t="s">
        <v>102</v>
      </c>
      <c r="G16" s="138">
        <v>78924.3</v>
      </c>
      <c r="H16" s="139" t="s">
        <v>1143</v>
      </c>
    </row>
    <row r="17" spans="1:8" ht="30" x14ac:dyDescent="0.25">
      <c r="A17" s="135" t="s">
        <v>1122</v>
      </c>
      <c r="B17" s="136" t="s">
        <v>1133</v>
      </c>
      <c r="C17" s="136" t="s">
        <v>1115</v>
      </c>
      <c r="D17" s="38" t="s">
        <v>1150</v>
      </c>
      <c r="E17" s="102" t="s">
        <v>1157</v>
      </c>
      <c r="F17" s="33" t="s">
        <v>1161</v>
      </c>
      <c r="G17" s="138">
        <v>66523.8</v>
      </c>
      <c r="H17" s="139" t="s">
        <v>1143</v>
      </c>
    </row>
    <row r="18" spans="1:8" ht="45" x14ac:dyDescent="0.25">
      <c r="A18" s="135" t="s">
        <v>1092</v>
      </c>
      <c r="B18" s="136" t="s">
        <v>1134</v>
      </c>
      <c r="C18" s="136" t="s">
        <v>1114</v>
      </c>
      <c r="D18" s="38" t="s">
        <v>1151</v>
      </c>
      <c r="E18" s="102" t="s">
        <v>1156</v>
      </c>
      <c r="F18" s="33" t="s">
        <v>1117</v>
      </c>
      <c r="G18" s="138">
        <v>4537.1000000000004</v>
      </c>
      <c r="H18" s="139" t="s">
        <v>1144</v>
      </c>
    </row>
    <row r="19" spans="1:8" ht="45" x14ac:dyDescent="0.25">
      <c r="A19" s="135" t="s">
        <v>1092</v>
      </c>
      <c r="B19" s="136" t="s">
        <v>1135</v>
      </c>
      <c r="C19" s="136" t="s">
        <v>1114</v>
      </c>
      <c r="D19" s="38" t="s">
        <v>1104</v>
      </c>
      <c r="E19" s="102" t="s">
        <v>1156</v>
      </c>
      <c r="F19" s="33" t="s">
        <v>762</v>
      </c>
      <c r="G19" s="138">
        <v>8614</v>
      </c>
      <c r="H19" s="139" t="s">
        <v>1144</v>
      </c>
    </row>
    <row r="20" spans="1:8" ht="45" x14ac:dyDescent="0.25">
      <c r="A20" s="135" t="s">
        <v>1092</v>
      </c>
      <c r="B20" s="136" t="s">
        <v>1136</v>
      </c>
      <c r="C20" s="136" t="s">
        <v>1114</v>
      </c>
      <c r="D20" s="38" t="s">
        <v>1149</v>
      </c>
      <c r="E20" s="102" t="s">
        <v>1156</v>
      </c>
      <c r="F20" s="33" t="s">
        <v>8</v>
      </c>
      <c r="G20" s="138">
        <v>18199.919999999998</v>
      </c>
      <c r="H20" s="139" t="s">
        <v>1144</v>
      </c>
    </row>
    <row r="21" spans="1:8" ht="45" x14ac:dyDescent="0.25">
      <c r="A21" s="135" t="s">
        <v>1092</v>
      </c>
      <c r="B21" s="136" t="s">
        <v>1137</v>
      </c>
      <c r="C21" s="136" t="s">
        <v>1109</v>
      </c>
      <c r="D21" s="38" t="s">
        <v>1148</v>
      </c>
      <c r="E21" s="102" t="s">
        <v>1156</v>
      </c>
      <c r="F21" s="33" t="s">
        <v>1094</v>
      </c>
      <c r="G21" s="138">
        <v>2640.08</v>
      </c>
      <c r="H21" s="139" t="s">
        <v>1144</v>
      </c>
    </row>
    <row r="22" spans="1:8" ht="45" x14ac:dyDescent="0.25">
      <c r="A22" s="135" t="s">
        <v>1086</v>
      </c>
      <c r="B22" s="136" t="s">
        <v>1138</v>
      </c>
      <c r="C22" s="136" t="s">
        <v>1116</v>
      </c>
      <c r="D22" s="38" t="s">
        <v>1147</v>
      </c>
      <c r="E22" s="102" t="s">
        <v>1160</v>
      </c>
      <c r="F22" s="33" t="s">
        <v>1118</v>
      </c>
      <c r="G22" s="138">
        <v>12980</v>
      </c>
      <c r="H22" s="139" t="s">
        <v>1144</v>
      </c>
    </row>
    <row r="23" spans="1:8" ht="45" x14ac:dyDescent="0.25">
      <c r="A23" s="135" t="s">
        <v>1097</v>
      </c>
      <c r="B23" s="136" t="s">
        <v>1139</v>
      </c>
      <c r="C23" s="136" t="s">
        <v>1111</v>
      </c>
      <c r="D23" s="38" t="s">
        <v>1146</v>
      </c>
      <c r="E23" s="102" t="s">
        <v>1156</v>
      </c>
      <c r="F23" s="33" t="s">
        <v>48</v>
      </c>
      <c r="G23" s="138">
        <v>56747.43</v>
      </c>
      <c r="H23" s="139" t="s">
        <v>1144</v>
      </c>
    </row>
    <row r="24" spans="1:8" ht="45" x14ac:dyDescent="0.25">
      <c r="A24" s="135" t="s">
        <v>1093</v>
      </c>
      <c r="B24" s="136" t="s">
        <v>1140</v>
      </c>
      <c r="C24" s="136" t="s">
        <v>1111</v>
      </c>
      <c r="D24" s="38" t="s">
        <v>1105</v>
      </c>
      <c r="E24" s="102" t="s">
        <v>1156</v>
      </c>
      <c r="F24" s="33" t="s">
        <v>33</v>
      </c>
      <c r="G24" s="138">
        <v>40632.94</v>
      </c>
      <c r="H24" s="139" t="s">
        <v>1143</v>
      </c>
    </row>
    <row r="25" spans="1:8" ht="45" x14ac:dyDescent="0.25">
      <c r="A25" s="135" t="s">
        <v>1093</v>
      </c>
      <c r="B25" s="136" t="s">
        <v>1141</v>
      </c>
      <c r="C25" s="136" t="s">
        <v>1111</v>
      </c>
      <c r="D25" s="38" t="s">
        <v>1145</v>
      </c>
      <c r="E25" s="102" t="s">
        <v>1156</v>
      </c>
      <c r="F25" s="33" t="s">
        <v>540</v>
      </c>
      <c r="G25" s="138">
        <v>54209.2</v>
      </c>
      <c r="H25" s="139" t="s">
        <v>1144</v>
      </c>
    </row>
    <row r="26" spans="1:8" ht="45" x14ac:dyDescent="0.25">
      <c r="A26" s="135" t="s">
        <v>1122</v>
      </c>
      <c r="B26" s="136" t="s">
        <v>1142</v>
      </c>
      <c r="C26" s="136" t="s">
        <v>1114</v>
      </c>
      <c r="D26" s="38" t="s">
        <v>1106</v>
      </c>
      <c r="E26" s="102" t="s">
        <v>1157</v>
      </c>
      <c r="F26" s="33" t="s">
        <v>768</v>
      </c>
      <c r="G26" s="138">
        <v>6900</v>
      </c>
      <c r="H26" s="139" t="s">
        <v>1143</v>
      </c>
    </row>
    <row r="27" spans="1:8" x14ac:dyDescent="0.25">
      <c r="A27" s="178" t="s">
        <v>1090</v>
      </c>
      <c r="B27" s="178"/>
      <c r="C27" s="178"/>
      <c r="D27" s="178"/>
      <c r="E27" s="178"/>
      <c r="F27" s="178"/>
      <c r="G27" s="133">
        <f>SUM(G7:G26)</f>
        <v>1497066.49</v>
      </c>
      <c r="H27" s="134"/>
    </row>
  </sheetData>
  <autoFilter ref="A6:H27"/>
  <sortState ref="A7:J36">
    <sortCondition ref="B7:B36"/>
  </sortState>
  <mergeCells count="5">
    <mergeCell ref="A1:H1"/>
    <mergeCell ref="A2:H2"/>
    <mergeCell ref="A3:H3"/>
    <mergeCell ref="A4:H4"/>
    <mergeCell ref="A27:F27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Diciembre</vt:lpstr>
      <vt:lpstr>Diciembre!Área_de_impresión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2015-12-18T20:26:14Z</dcterms:modified>
</cp:coreProperties>
</file>