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Octubre 2014" sheetId="1" r:id="rId1"/>
  </sheets>
  <calcPr calcId="145621"/>
</workbook>
</file>

<file path=xl/calcChain.xml><?xml version="1.0" encoding="utf-8"?>
<calcChain xmlns="http://schemas.openxmlformats.org/spreadsheetml/2006/main">
  <c r="J46" i="1" l="1"/>
  <c r="E52" i="1" s="1"/>
  <c r="I46" i="1"/>
  <c r="E53" i="1" s="1"/>
  <c r="E54" i="1" l="1"/>
  <c r="G53" i="1" s="1"/>
  <c r="G52" i="1"/>
</calcChain>
</file>

<file path=xl/sharedStrings.xml><?xml version="1.0" encoding="utf-8"?>
<sst xmlns="http://schemas.openxmlformats.org/spreadsheetml/2006/main" count="246" uniqueCount="141">
  <si>
    <t>República Dominicana</t>
  </si>
  <si>
    <t>Consejo Nacional de Seguridad Social</t>
  </si>
  <si>
    <t>Unidad de Compras</t>
  </si>
  <si>
    <t>“Año del Bicentenario  del Natalicio Juan Pablo Duarte”</t>
  </si>
  <si>
    <t xml:space="preserve">            Lista de Compras y Contrataciones</t>
  </si>
  <si>
    <t>Correspondiente al Período Septiembre  del año 2014</t>
  </si>
  <si>
    <t>RUBRO</t>
  </si>
  <si>
    <t>IDENTIFICACION DE CONTRATOS</t>
  </si>
  <si>
    <t>FECHA DE REGISTRO DEL PROCESO</t>
  </si>
  <si>
    <t xml:space="preserve"> ESTADO  </t>
  </si>
  <si>
    <t>DESCRIPCIÓN DEL PROCESO (CARÁTULA)</t>
  </si>
  <si>
    <t>PROVEEDOR CONTRATADO</t>
  </si>
  <si>
    <t>TIPO DE EMPRESA</t>
  </si>
  <si>
    <t>MONTO CONTRATADO (RD$)</t>
  </si>
  <si>
    <t>MONTO  COMPRADO A PYMES               (RD$)</t>
  </si>
  <si>
    <t>20-Imprenta y publicaciones</t>
  </si>
  <si>
    <t>CNSS-OC-OR-197/2014</t>
  </si>
  <si>
    <t>Aprobado</t>
  </si>
  <si>
    <t>Elaboración de bajante con arte ''Lucha contra el Cáncer'', incluir la instalación</t>
  </si>
  <si>
    <t>COMPRA DIRECTA</t>
  </si>
  <si>
    <t>NG MEDIA, SRL</t>
  </si>
  <si>
    <t>11-Combustibles y lubricantes</t>
  </si>
  <si>
    <t>CNSS-OC-OR-198/2014</t>
  </si>
  <si>
    <t>Adquisición de ticket de combustible para operativo del CNSS, correspondiente al mes de octubrede 2014</t>
  </si>
  <si>
    <t>COMPRA ESPECIAL</t>
  </si>
  <si>
    <t>ADMINISTRACION DE ESTACIONES DE SERVICIO, SAS</t>
  </si>
  <si>
    <t>4-Alimentos y bebidas</t>
  </si>
  <si>
    <t>CNSS-OC-OR-199/2014</t>
  </si>
  <si>
    <t>Compra de Alimentos y Bebidas para el Trimestre Octubre-Diciembre 2014</t>
  </si>
  <si>
    <t>COMPARACIÓN DE PRECIOS</t>
  </si>
  <si>
    <t>BRAVO, SA</t>
  </si>
  <si>
    <t>CNSS-OC-OR-200/2014</t>
  </si>
  <si>
    <t>PLAZA LAMA, SA</t>
  </si>
  <si>
    <t>CNSS-OC-OR-201/2014</t>
  </si>
  <si>
    <t>CENTRO CUESTA NACIONAL, SAS</t>
  </si>
  <si>
    <t>21-Informática</t>
  </si>
  <si>
    <t>CNSS-OC-OR-202/2014</t>
  </si>
  <si>
    <t>Adquisición de 2 discos duros de 146 Gb, SAS, 10k, G5, para servidor de la Contraloría General del SS</t>
  </si>
  <si>
    <t>COMPU-OFFICE DOMINICANA, SRL</t>
  </si>
  <si>
    <t>37-Textil, indumentaria, art. Personalizados</t>
  </si>
  <si>
    <t>CNSS-OC-OR-203/2014</t>
  </si>
  <si>
    <t>Compra de uniforme personal de nuevo ingreso servicios generales</t>
  </si>
  <si>
    <t>UNIFORMES BATISSA, SRL</t>
  </si>
  <si>
    <t>CNSS-OC-OR-204/2014</t>
  </si>
  <si>
    <t>Renovacion de hosting semi-dedicado de la pagina web del CNSS (2014-2015)</t>
  </si>
  <si>
    <t>MERIT DESIGNS, SRL</t>
  </si>
  <si>
    <t>CNSS-OC-OR-205/2014</t>
  </si>
  <si>
    <t>Servicios fotográficos para cubrir campaña de sensibilidad en el mes de lucha contra el cáncer de mama</t>
  </si>
  <si>
    <t>FELIX RAMON LARA</t>
  </si>
  <si>
    <t>38-Transporte y mantenimiento</t>
  </si>
  <si>
    <t>CNSS-OC-OR-206/2014</t>
  </si>
  <si>
    <t>Compra de Boleto Aéreo Ida y Vuelta a Guatemala</t>
  </si>
  <si>
    <t>ROSARIO &amp; PICHARDO, SRL (EMELY TOURS)</t>
  </si>
  <si>
    <t>CNSS-OC-OR-207/2014</t>
  </si>
  <si>
    <t>Mantenimiento Vehículo Toyoya 4Runner Año 2003</t>
  </si>
  <si>
    <t>JOAQUIN ROMERO COMERCIAL, SRL</t>
  </si>
  <si>
    <t>2-Ferreteria y pintura</t>
  </si>
  <si>
    <t>CNSS-OC-OR-208/2014</t>
  </si>
  <si>
    <t>Compra de artículos Ferreteros Trimestre Octubre-Diciembre 2014</t>
  </si>
  <si>
    <t>FERRETERIA AMERICANA, S.A.S</t>
  </si>
  <si>
    <t>CNSS-OC-OR-209/2014</t>
  </si>
  <si>
    <t>Adquisición de Sellos Pre-tintados</t>
  </si>
  <si>
    <t>MULTIGRABADO, SRL</t>
  </si>
  <si>
    <t>CNSS-OC-OR-210/2014</t>
  </si>
  <si>
    <t>Publicación de espacio en periódico para dar a conocer Resolución. No.354-01</t>
  </si>
  <si>
    <t>NUEVA EDITORA LA INFORMACION, SRL (PERIODICO LA INFORMACION)</t>
  </si>
  <si>
    <t>33-Servicios basicos</t>
  </si>
  <si>
    <t>CNSS-OC-OR-211/2014</t>
  </si>
  <si>
    <t>Adquisición de bonos para agasajo navideño a empleados del CNSS</t>
  </si>
  <si>
    <t>COMPRA MENOR</t>
  </si>
  <si>
    <t>CNSS-OC-OR-212/2014</t>
  </si>
  <si>
    <t>Publicación espacio pagado en períodico del llamado a LPN-Equipos Informaticos</t>
  </si>
  <si>
    <t>EDITORA EL CARIBE, C. POR A.</t>
  </si>
  <si>
    <t>CNSS-OC-OR-213/2014</t>
  </si>
  <si>
    <t>EDITORA HOY, SAS</t>
  </si>
  <si>
    <t>CNSS-OC-OR-214/2014</t>
  </si>
  <si>
    <t>Adquisición de Banderas Nacionales e Institucionales para uso del CNSS</t>
  </si>
  <si>
    <t>LOGOMOTION, SRL</t>
  </si>
  <si>
    <t>17-Suministro de oficina</t>
  </si>
  <si>
    <t>CNSS-OC-OR-215/2014</t>
  </si>
  <si>
    <t>Compra de Materiales para el trimestre Octubre-Diciembre 2014</t>
  </si>
  <si>
    <t>GTG INDUSTRIAL, SRL</t>
  </si>
  <si>
    <t>CNSS-OC-OR-216/2014</t>
  </si>
  <si>
    <t>CNSS-OC-OR-217/2014</t>
  </si>
  <si>
    <t>Bonos para empleados del CNSS</t>
  </si>
  <si>
    <t>34-Serv. mantenimiento y limpieza</t>
  </si>
  <si>
    <t>CNSS-OC-OR-218/2014</t>
  </si>
  <si>
    <t>Servicio de limpieza de pisos de mármol y losas en el Edificio de la SS</t>
  </si>
  <si>
    <t>DAMARIS CRISTALIZADO, SRL</t>
  </si>
  <si>
    <t>43-Mant. y Rep. Vehículos</t>
  </si>
  <si>
    <t>CNSS-OC-OR-219/2014</t>
  </si>
  <si>
    <t>Mantenimiento Vehículo Toyoya 4Runner Año 2003Hilux 4x4 año 2008</t>
  </si>
  <si>
    <t>GRUPO TECNICO AUTOMOTRIZ, S. A.</t>
  </si>
  <si>
    <t>CNSS-OC-OR-220/2014</t>
  </si>
  <si>
    <t>Cumplido</t>
  </si>
  <si>
    <t>Placas de reconocimiento a pasados miembros del CNSS.</t>
  </si>
  <si>
    <t>CANCELADO</t>
  </si>
  <si>
    <t>CNSS-OC-OR-221/2014</t>
  </si>
  <si>
    <t>Rescindido</t>
  </si>
  <si>
    <t>Tarjetas personalizadas impresas</t>
  </si>
  <si>
    <t>CROS PUBLICIDAD, SRL</t>
  </si>
  <si>
    <t>CNSS-OC-OR-222/2014</t>
  </si>
  <si>
    <t>Mantenimiento y reparación de unidad de aire de 5 toneladas en la CMN y R</t>
  </si>
  <si>
    <t>INGENIERIA &amp; SERVICIOS, SRL (INGESERVIS)</t>
  </si>
  <si>
    <t>CNSS-OC-OR-223/2014</t>
  </si>
  <si>
    <t>Compra e instalación de una bandeja y elaboración de sistema de drenaje a un acondicionador de aire de 5 toneladas</t>
  </si>
  <si>
    <t>CNSS-OC-OR-224/2014</t>
  </si>
  <si>
    <t>Reposición de artículos de oficina para suministro</t>
  </si>
  <si>
    <t>CNSS-OC-OR-225/2014</t>
  </si>
  <si>
    <t>Mantenimiento de los 10,000 Kms. Vehículo Hyundai 2014</t>
  </si>
  <si>
    <t>MAGNA MOTORS, SA</t>
  </si>
  <si>
    <t>29-Protocolo</t>
  </si>
  <si>
    <t>CNSS-OC-OR-226/2014</t>
  </si>
  <si>
    <t>Agasajo Navideño para empleados del CNSS, pautado para el 12 de diciembre de 2014</t>
  </si>
  <si>
    <t>TACUBAYA INMOBILIARIA,SRL</t>
  </si>
  <si>
    <t>CNSS-OC-OR-227/2014</t>
  </si>
  <si>
    <t>Compra de Sellos (Numerados de cartas y pretintado)</t>
  </si>
  <si>
    <t>LOGOMARCA, SA</t>
  </si>
  <si>
    <t>CNSS-OC-OR-228/2014</t>
  </si>
  <si>
    <t>Mantenimiento de Aire Acondicionado</t>
  </si>
  <si>
    <t>CNSS-OC-OR-229/2014</t>
  </si>
  <si>
    <t>Reparación motor de vehículo Toyota Land Cruise 2002 (Ver adjunto requerimientos)</t>
  </si>
  <si>
    <t>AUTO MECANICA GOMEZ &amp; ASOCIADOS, SRL</t>
  </si>
  <si>
    <t>21-informática</t>
  </si>
  <si>
    <t>CNSS-OC-OR-230/2014</t>
  </si>
  <si>
    <t>Adquisicion de 2 discos duros SAS,, 2.5'', 900gb, 10,000rpm</t>
  </si>
  <si>
    <t>CNSS-OC-OR-231/2014</t>
  </si>
  <si>
    <t>Apertura de hueco en sheetrock con estructura galvanizada</t>
  </si>
  <si>
    <t>PLAFONES Y DIVISIONES DOMINICANAS YDS, SRL</t>
  </si>
  <si>
    <t>CNSS-OC-OR-232/2014</t>
  </si>
  <si>
    <t>Mantenimiento Vehículo Toyota Hi-Lux 2008</t>
  </si>
  <si>
    <t>CNSS-OC-OR-233/2014</t>
  </si>
  <si>
    <t>BROTHERS COLORS MARTINEZ, SRL</t>
  </si>
  <si>
    <t>TOTAL DE COMPRAS</t>
  </si>
  <si>
    <t xml:space="preserve"> </t>
  </si>
  <si>
    <t>RESUMEN DE COMPRAS</t>
  </si>
  <si>
    <t>DETALLE</t>
  </si>
  <si>
    <t>MONTO</t>
  </si>
  <si>
    <t>%</t>
  </si>
  <si>
    <t>COMPRAS REALIZADAS A PYMES</t>
  </si>
  <si>
    <t>COMPRAS REALIZADAS A  OTROS TIPOS DE 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</si>
</sst>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2" applyFont="1" applyFill="1" applyAlignment="1">
      <alignment horizontal="center" vertical="justify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justify" wrapText="1"/>
    </xf>
    <xf numFmtId="0" fontId="8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4" fontId="3" fillId="2" borderId="2" xfId="3" applyNumberFormat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justify" wrapText="1"/>
    </xf>
    <xf numFmtId="0" fontId="1" fillId="0" borderId="2" xfId="0" applyFont="1" applyBorder="1" applyAlignment="1">
      <alignment vertical="center"/>
    </xf>
    <xf numFmtId="0" fontId="0" fillId="0" borderId="2" xfId="0" quotePrefix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justify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vertical="center" wrapText="1"/>
    </xf>
    <xf numFmtId="0" fontId="2" fillId="0" borderId="0" xfId="0" applyFont="1" applyAlignment="1">
      <alignment horizontal="right" vertical="justify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left" vertical="justify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E66" sqref="E66"/>
    </sheetView>
  </sheetViews>
  <sheetFormatPr baseColWidth="10" defaultRowHeight="15" x14ac:dyDescent="0.25"/>
  <cols>
    <col min="2" max="2" width="20.85546875" bestFit="1" customWidth="1"/>
    <col min="3" max="4" width="10.7109375" bestFit="1" customWidth="1"/>
    <col min="5" max="5" width="32.28515625" bestFit="1" customWidth="1"/>
    <col min="6" max="6" width="11.28515625" bestFit="1" customWidth="1"/>
    <col min="8" max="8" width="9.42578125" bestFit="1" customWidth="1"/>
    <col min="9" max="10" width="13.42578125" bestFit="1" customWidth="1"/>
  </cols>
  <sheetData>
    <row r="1" spans="1:10" x14ac:dyDescent="0.25">
      <c r="A1" s="1"/>
      <c r="B1" s="2" t="s">
        <v>0</v>
      </c>
      <c r="C1" s="3"/>
      <c r="D1" s="3"/>
      <c r="E1" s="3"/>
      <c r="F1" s="3"/>
      <c r="G1" s="3"/>
      <c r="H1" s="3"/>
      <c r="I1" s="4"/>
    </row>
    <row r="2" spans="1:10" x14ac:dyDescent="0.25">
      <c r="A2" s="1"/>
      <c r="B2" s="5" t="s">
        <v>1</v>
      </c>
      <c r="C2" s="5"/>
      <c r="D2" s="5"/>
      <c r="E2" s="5"/>
      <c r="F2" s="5"/>
      <c r="G2" s="5"/>
      <c r="H2" s="5"/>
      <c r="I2" s="4"/>
    </row>
    <row r="3" spans="1:10" x14ac:dyDescent="0.25">
      <c r="A3" s="1"/>
      <c r="B3" s="6" t="s">
        <v>2</v>
      </c>
      <c r="C3" s="7"/>
      <c r="D3" s="7"/>
      <c r="E3" s="7"/>
      <c r="F3" s="7"/>
      <c r="G3" s="7"/>
      <c r="H3" s="7"/>
      <c r="I3" s="4"/>
    </row>
    <row r="4" spans="1:10" ht="1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10" x14ac:dyDescent="0.25">
      <c r="A5" s="8"/>
      <c r="B5" s="8"/>
      <c r="C5" s="8"/>
      <c r="D5" s="8"/>
      <c r="E5" s="8"/>
      <c r="F5" s="8"/>
      <c r="G5" s="8"/>
      <c r="H5" s="8"/>
      <c r="I5" s="8"/>
    </row>
    <row r="6" spans="1:10" ht="23.25" customHeight="1" x14ac:dyDescent="0.25">
      <c r="A6" s="9" t="s">
        <v>4</v>
      </c>
      <c r="B6" s="9"/>
      <c r="C6" s="9"/>
      <c r="D6" s="9"/>
      <c r="E6" s="9"/>
      <c r="F6" s="9"/>
      <c r="G6" s="9"/>
      <c r="H6" s="9"/>
      <c r="I6" s="9"/>
    </row>
    <row r="7" spans="1:10" ht="1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  <c r="I7" s="10"/>
    </row>
    <row r="8" spans="1:10" ht="60" x14ac:dyDescent="0.25">
      <c r="A8" s="11" t="s">
        <v>6</v>
      </c>
      <c r="B8" s="11" t="s">
        <v>7</v>
      </c>
      <c r="C8" s="11" t="s">
        <v>8</v>
      </c>
      <c r="D8" s="12" t="s">
        <v>9</v>
      </c>
      <c r="E8" s="11" t="s">
        <v>10</v>
      </c>
      <c r="F8" s="11"/>
      <c r="G8" s="11" t="s">
        <v>11</v>
      </c>
      <c r="H8" s="11" t="s">
        <v>12</v>
      </c>
      <c r="I8" s="13" t="s">
        <v>13</v>
      </c>
      <c r="J8" s="13" t="s">
        <v>14</v>
      </c>
    </row>
    <row r="9" spans="1:10" s="22" customFormat="1" ht="60" x14ac:dyDescent="0.25">
      <c r="A9" s="14" t="s">
        <v>15</v>
      </c>
      <c r="B9" s="15" t="s">
        <v>16</v>
      </c>
      <c r="C9" s="16">
        <v>41914</v>
      </c>
      <c r="D9" s="17" t="s">
        <v>17</v>
      </c>
      <c r="E9" s="18" t="s">
        <v>18</v>
      </c>
      <c r="F9" s="19" t="s">
        <v>19</v>
      </c>
      <c r="G9" s="20" t="s">
        <v>20</v>
      </c>
      <c r="H9" s="17"/>
      <c r="I9" s="21">
        <v>57112</v>
      </c>
      <c r="J9" s="21">
        <v>57112</v>
      </c>
    </row>
    <row r="10" spans="1:10" s="22" customFormat="1" ht="90" x14ac:dyDescent="0.25">
      <c r="A10" s="14" t="s">
        <v>21</v>
      </c>
      <c r="B10" s="15" t="s">
        <v>22</v>
      </c>
      <c r="C10" s="16">
        <v>41915</v>
      </c>
      <c r="D10" s="17" t="s">
        <v>17</v>
      </c>
      <c r="E10" s="18" t="s">
        <v>23</v>
      </c>
      <c r="F10" s="19" t="s">
        <v>24</v>
      </c>
      <c r="G10" s="20" t="s">
        <v>25</v>
      </c>
      <c r="H10" s="17"/>
      <c r="I10" s="21">
        <v>321400</v>
      </c>
      <c r="J10" s="21">
        <v>321400</v>
      </c>
    </row>
    <row r="11" spans="1:10" s="22" customFormat="1" ht="45" x14ac:dyDescent="0.25">
      <c r="A11" s="14" t="s">
        <v>26</v>
      </c>
      <c r="B11" s="23" t="s">
        <v>27</v>
      </c>
      <c r="C11" s="16">
        <v>41918</v>
      </c>
      <c r="D11" s="17" t="s">
        <v>17</v>
      </c>
      <c r="E11" s="18" t="s">
        <v>28</v>
      </c>
      <c r="F11" s="19" t="s">
        <v>29</v>
      </c>
      <c r="G11" s="20" t="s">
        <v>30</v>
      </c>
      <c r="H11" s="17"/>
      <c r="I11" s="21">
        <v>83375.820000000007</v>
      </c>
      <c r="J11" s="21">
        <v>83375.820000000007</v>
      </c>
    </row>
    <row r="12" spans="1:10" s="22" customFormat="1" ht="45" x14ac:dyDescent="0.25">
      <c r="A12" s="14" t="s">
        <v>26</v>
      </c>
      <c r="B12" s="23" t="s">
        <v>31</v>
      </c>
      <c r="C12" s="16">
        <v>41918</v>
      </c>
      <c r="D12" s="17" t="s">
        <v>17</v>
      </c>
      <c r="E12" s="18" t="s">
        <v>28</v>
      </c>
      <c r="F12" s="19" t="s">
        <v>29</v>
      </c>
      <c r="G12" s="20" t="s">
        <v>32</v>
      </c>
      <c r="H12" s="17"/>
      <c r="I12" s="21">
        <v>33152.800000000003</v>
      </c>
      <c r="J12" s="21">
        <v>33152.800000000003</v>
      </c>
    </row>
    <row r="13" spans="1:10" s="22" customFormat="1" ht="60" x14ac:dyDescent="0.25">
      <c r="A13" s="14" t="s">
        <v>26</v>
      </c>
      <c r="B13" s="23" t="s">
        <v>33</v>
      </c>
      <c r="C13" s="16">
        <v>41919</v>
      </c>
      <c r="D13" s="17" t="s">
        <v>17</v>
      </c>
      <c r="E13" s="18" t="s">
        <v>28</v>
      </c>
      <c r="F13" s="19" t="s">
        <v>29</v>
      </c>
      <c r="G13" s="20" t="s">
        <v>34</v>
      </c>
      <c r="H13" s="17"/>
      <c r="I13" s="21">
        <v>122903.76</v>
      </c>
      <c r="J13" s="21">
        <v>122903.76</v>
      </c>
    </row>
    <row r="14" spans="1:10" s="22" customFormat="1" ht="60" x14ac:dyDescent="0.25">
      <c r="A14" s="14" t="s">
        <v>35</v>
      </c>
      <c r="B14" s="23" t="s">
        <v>36</v>
      </c>
      <c r="C14" s="16">
        <v>41921</v>
      </c>
      <c r="D14" s="17" t="s">
        <v>17</v>
      </c>
      <c r="E14" s="18" t="s">
        <v>37</v>
      </c>
      <c r="F14" s="19" t="s">
        <v>19</v>
      </c>
      <c r="G14" s="16" t="s">
        <v>38</v>
      </c>
      <c r="H14" s="17"/>
      <c r="I14" s="21">
        <v>25089.16</v>
      </c>
      <c r="J14" s="21">
        <v>25089.16</v>
      </c>
    </row>
    <row r="15" spans="1:10" s="22" customFormat="1" ht="75" x14ac:dyDescent="0.25">
      <c r="A15" s="14" t="s">
        <v>39</v>
      </c>
      <c r="B15" s="23" t="s">
        <v>40</v>
      </c>
      <c r="C15" s="16">
        <v>41925</v>
      </c>
      <c r="D15" s="17" t="s">
        <v>17</v>
      </c>
      <c r="E15" s="18" t="s">
        <v>41</v>
      </c>
      <c r="F15" s="19" t="s">
        <v>19</v>
      </c>
      <c r="G15" s="20" t="s">
        <v>42</v>
      </c>
      <c r="H15" s="17"/>
      <c r="I15" s="21">
        <v>3888.1</v>
      </c>
      <c r="J15" s="21">
        <v>3888.1</v>
      </c>
    </row>
    <row r="16" spans="1:10" s="22" customFormat="1" ht="45" x14ac:dyDescent="0.25">
      <c r="A16" s="14" t="s">
        <v>35</v>
      </c>
      <c r="B16" s="23" t="s">
        <v>43</v>
      </c>
      <c r="C16" s="16">
        <v>41925</v>
      </c>
      <c r="D16" s="17" t="s">
        <v>17</v>
      </c>
      <c r="E16" s="18" t="s">
        <v>44</v>
      </c>
      <c r="F16" s="19" t="s">
        <v>19</v>
      </c>
      <c r="G16" s="20" t="s">
        <v>45</v>
      </c>
      <c r="H16" s="17"/>
      <c r="I16" s="21">
        <v>23069</v>
      </c>
      <c r="J16" s="21">
        <v>23069</v>
      </c>
    </row>
    <row r="17" spans="1:10" s="22" customFormat="1" ht="60" x14ac:dyDescent="0.25">
      <c r="A17" s="14" t="s">
        <v>15</v>
      </c>
      <c r="B17" s="23" t="s">
        <v>46</v>
      </c>
      <c r="C17" s="16">
        <v>41925</v>
      </c>
      <c r="D17" s="17" t="s">
        <v>17</v>
      </c>
      <c r="E17" s="18" t="s">
        <v>47</v>
      </c>
      <c r="F17" s="19" t="s">
        <v>19</v>
      </c>
      <c r="G17" s="20" t="s">
        <v>48</v>
      </c>
      <c r="H17" s="17"/>
      <c r="I17" s="21">
        <v>4130</v>
      </c>
      <c r="J17" s="21">
        <v>4130</v>
      </c>
    </row>
    <row r="18" spans="1:10" s="22" customFormat="1" ht="75" x14ac:dyDescent="0.25">
      <c r="A18" s="14" t="s">
        <v>49</v>
      </c>
      <c r="B18" s="23" t="s">
        <v>50</v>
      </c>
      <c r="C18" s="16">
        <v>41925</v>
      </c>
      <c r="D18" s="17" t="s">
        <v>17</v>
      </c>
      <c r="E18" s="18" t="s">
        <v>51</v>
      </c>
      <c r="F18" s="19" t="s">
        <v>19</v>
      </c>
      <c r="G18" s="20" t="s">
        <v>52</v>
      </c>
      <c r="H18" s="17"/>
      <c r="I18" s="21">
        <v>39987</v>
      </c>
      <c r="J18" s="21">
        <v>39987</v>
      </c>
    </row>
    <row r="19" spans="1:10" s="22" customFormat="1" ht="75" x14ac:dyDescent="0.25">
      <c r="A19" s="14" t="s">
        <v>49</v>
      </c>
      <c r="B19" s="23" t="s">
        <v>53</v>
      </c>
      <c r="C19" s="16">
        <v>41926</v>
      </c>
      <c r="D19" s="17" t="s">
        <v>17</v>
      </c>
      <c r="E19" s="18" t="s">
        <v>54</v>
      </c>
      <c r="F19" s="19" t="s">
        <v>19</v>
      </c>
      <c r="G19" s="20" t="s">
        <v>55</v>
      </c>
      <c r="H19" s="17"/>
      <c r="I19" s="21">
        <v>13360</v>
      </c>
      <c r="J19" s="21">
        <v>13360</v>
      </c>
    </row>
    <row r="20" spans="1:10" s="22" customFormat="1" ht="45" x14ac:dyDescent="0.25">
      <c r="A20" s="14" t="s">
        <v>56</v>
      </c>
      <c r="B20" s="23" t="s">
        <v>57</v>
      </c>
      <c r="C20" s="16">
        <v>41927</v>
      </c>
      <c r="D20" s="17" t="s">
        <v>17</v>
      </c>
      <c r="E20" s="18" t="s">
        <v>58</v>
      </c>
      <c r="F20" s="19" t="s">
        <v>19</v>
      </c>
      <c r="G20" s="24" t="s">
        <v>59</v>
      </c>
      <c r="H20" s="17"/>
      <c r="I20" s="21">
        <v>46093.37</v>
      </c>
      <c r="J20" s="21">
        <v>46093.37</v>
      </c>
    </row>
    <row r="21" spans="1:10" s="22" customFormat="1" ht="60" x14ac:dyDescent="0.25">
      <c r="A21" s="14" t="s">
        <v>15</v>
      </c>
      <c r="B21" s="25" t="s">
        <v>60</v>
      </c>
      <c r="C21" s="26">
        <v>41928</v>
      </c>
      <c r="D21" s="27" t="s">
        <v>17</v>
      </c>
      <c r="E21" s="25" t="s">
        <v>61</v>
      </c>
      <c r="F21" s="19" t="s">
        <v>19</v>
      </c>
      <c r="G21" s="28" t="s">
        <v>62</v>
      </c>
      <c r="H21" s="17"/>
      <c r="I21" s="29">
        <v>31903.51</v>
      </c>
      <c r="J21" s="29">
        <v>31903.51</v>
      </c>
    </row>
    <row r="22" spans="1:10" s="22" customFormat="1" ht="120" x14ac:dyDescent="0.25">
      <c r="A22" s="14" t="s">
        <v>15</v>
      </c>
      <c r="B22" s="25" t="s">
        <v>63</v>
      </c>
      <c r="C22" s="26">
        <v>41933</v>
      </c>
      <c r="D22" s="27" t="s">
        <v>17</v>
      </c>
      <c r="E22" s="25" t="s">
        <v>64</v>
      </c>
      <c r="F22" s="19" t="s">
        <v>19</v>
      </c>
      <c r="G22" s="28" t="s">
        <v>65</v>
      </c>
      <c r="H22" s="17"/>
      <c r="I22" s="29">
        <v>22125</v>
      </c>
      <c r="J22" s="29">
        <v>22125</v>
      </c>
    </row>
    <row r="23" spans="1:10" s="22" customFormat="1" ht="60" x14ac:dyDescent="0.25">
      <c r="A23" s="14" t="s">
        <v>66</v>
      </c>
      <c r="B23" s="25" t="s">
        <v>67</v>
      </c>
      <c r="C23" s="26">
        <v>41933</v>
      </c>
      <c r="D23" s="27" t="s">
        <v>17</v>
      </c>
      <c r="E23" s="25" t="s">
        <v>68</v>
      </c>
      <c r="F23" s="19" t="s">
        <v>69</v>
      </c>
      <c r="G23" s="28" t="s">
        <v>34</v>
      </c>
      <c r="H23" s="17"/>
      <c r="I23" s="29">
        <v>100000</v>
      </c>
      <c r="J23" s="29"/>
    </row>
    <row r="24" spans="1:10" s="22" customFormat="1" ht="60" x14ac:dyDescent="0.25">
      <c r="A24" s="14" t="s">
        <v>15</v>
      </c>
      <c r="B24" s="25" t="s">
        <v>70</v>
      </c>
      <c r="C24" s="26">
        <v>41933</v>
      </c>
      <c r="D24" s="27" t="s">
        <v>17</v>
      </c>
      <c r="E24" s="25" t="s">
        <v>71</v>
      </c>
      <c r="F24" s="19" t="s">
        <v>69</v>
      </c>
      <c r="G24" s="28" t="s">
        <v>72</v>
      </c>
      <c r="H24" s="17"/>
      <c r="I24" s="29">
        <v>78536.08</v>
      </c>
      <c r="J24" s="29"/>
    </row>
    <row r="25" spans="1:10" s="22" customFormat="1" ht="60" x14ac:dyDescent="0.25">
      <c r="A25" s="14" t="s">
        <v>15</v>
      </c>
      <c r="B25" s="25" t="s">
        <v>73</v>
      </c>
      <c r="C25" s="26">
        <v>41933</v>
      </c>
      <c r="D25" s="27" t="s">
        <v>17</v>
      </c>
      <c r="E25" s="25" t="s">
        <v>71</v>
      </c>
      <c r="F25" s="19" t="s">
        <v>69</v>
      </c>
      <c r="G25" s="28" t="s">
        <v>74</v>
      </c>
      <c r="H25" s="17"/>
      <c r="I25" s="29">
        <v>123900</v>
      </c>
      <c r="J25" s="29"/>
    </row>
    <row r="26" spans="1:10" s="22" customFormat="1" ht="60" x14ac:dyDescent="0.25">
      <c r="A26" s="14" t="s">
        <v>15</v>
      </c>
      <c r="B26" s="25" t="s">
        <v>75</v>
      </c>
      <c r="C26" s="26">
        <v>41934</v>
      </c>
      <c r="D26" s="27" t="s">
        <v>17</v>
      </c>
      <c r="E26" s="25" t="s">
        <v>76</v>
      </c>
      <c r="F26" s="19" t="s">
        <v>19</v>
      </c>
      <c r="G26" s="28" t="s">
        <v>77</v>
      </c>
      <c r="H26" s="17"/>
      <c r="I26" s="29">
        <v>29500</v>
      </c>
      <c r="J26" s="29">
        <v>29500</v>
      </c>
    </row>
    <row r="27" spans="1:10" s="22" customFormat="1" ht="45" x14ac:dyDescent="0.25">
      <c r="A27" s="14" t="s">
        <v>78</v>
      </c>
      <c r="B27" s="25" t="s">
        <v>79</v>
      </c>
      <c r="C27" s="26">
        <v>41935</v>
      </c>
      <c r="D27" s="27" t="s">
        <v>17</v>
      </c>
      <c r="E27" s="25" t="s">
        <v>80</v>
      </c>
      <c r="F27" s="19" t="s">
        <v>29</v>
      </c>
      <c r="G27" s="28" t="s">
        <v>81</v>
      </c>
      <c r="H27" s="17"/>
      <c r="I27" s="29">
        <v>17375.5</v>
      </c>
      <c r="J27" s="29">
        <v>17375.5</v>
      </c>
    </row>
    <row r="28" spans="1:10" s="22" customFormat="1" ht="45" x14ac:dyDescent="0.25">
      <c r="A28" s="14" t="s">
        <v>78</v>
      </c>
      <c r="B28" s="25" t="s">
        <v>82</v>
      </c>
      <c r="C28" s="26">
        <v>41935</v>
      </c>
      <c r="D28" s="27" t="s">
        <v>17</v>
      </c>
      <c r="E28" s="25" t="s">
        <v>80</v>
      </c>
      <c r="F28" s="19" t="s">
        <v>29</v>
      </c>
      <c r="G28" s="28" t="s">
        <v>32</v>
      </c>
      <c r="H28" s="17"/>
      <c r="I28" s="29">
        <v>7842.91</v>
      </c>
      <c r="J28" s="29"/>
    </row>
    <row r="29" spans="1:10" s="22" customFormat="1" ht="60" x14ac:dyDescent="0.25">
      <c r="A29" s="14" t="s">
        <v>66</v>
      </c>
      <c r="B29" s="25" t="s">
        <v>83</v>
      </c>
      <c r="C29" s="26">
        <v>41935</v>
      </c>
      <c r="D29" s="27" t="s">
        <v>17</v>
      </c>
      <c r="E29" s="25" t="s">
        <v>84</v>
      </c>
      <c r="F29" s="19" t="s">
        <v>19</v>
      </c>
      <c r="G29" s="28" t="s">
        <v>34</v>
      </c>
      <c r="H29" s="17"/>
      <c r="I29" s="29">
        <v>9000</v>
      </c>
      <c r="J29" s="29"/>
    </row>
    <row r="30" spans="1:10" s="22" customFormat="1" ht="60" x14ac:dyDescent="0.25">
      <c r="A30" s="14" t="s">
        <v>85</v>
      </c>
      <c r="B30" s="25" t="s">
        <v>86</v>
      </c>
      <c r="C30" s="26">
        <v>41935</v>
      </c>
      <c r="D30" s="27" t="s">
        <v>17</v>
      </c>
      <c r="E30" s="25" t="s">
        <v>87</v>
      </c>
      <c r="F30" s="19" t="s">
        <v>19</v>
      </c>
      <c r="G30" s="28" t="s">
        <v>88</v>
      </c>
      <c r="H30" s="17"/>
      <c r="I30" s="29">
        <v>57735.92</v>
      </c>
      <c r="J30" s="29">
        <v>57735.92</v>
      </c>
    </row>
    <row r="31" spans="1:10" s="22" customFormat="1" ht="60" x14ac:dyDescent="0.25">
      <c r="A31" s="14" t="s">
        <v>89</v>
      </c>
      <c r="B31" s="25" t="s">
        <v>90</v>
      </c>
      <c r="C31" s="26">
        <v>41936</v>
      </c>
      <c r="D31" s="27" t="s">
        <v>17</v>
      </c>
      <c r="E31" s="25" t="s">
        <v>91</v>
      </c>
      <c r="F31" s="19" t="s">
        <v>19</v>
      </c>
      <c r="G31" s="28" t="s">
        <v>92</v>
      </c>
      <c r="H31" s="17"/>
      <c r="I31" s="29">
        <v>17949.650000000001</v>
      </c>
      <c r="J31" s="29"/>
    </row>
    <row r="32" spans="1:10" s="22" customFormat="1" ht="60" x14ac:dyDescent="0.25">
      <c r="A32" s="14" t="s">
        <v>15</v>
      </c>
      <c r="B32" s="25" t="s">
        <v>93</v>
      </c>
      <c r="C32" s="26">
        <v>41939</v>
      </c>
      <c r="D32" s="27" t="s">
        <v>94</v>
      </c>
      <c r="E32" s="25" t="s">
        <v>95</v>
      </c>
      <c r="F32" s="19" t="s">
        <v>96</v>
      </c>
      <c r="G32" s="28" t="s">
        <v>62</v>
      </c>
      <c r="H32" s="17"/>
      <c r="I32" s="29">
        <v>0</v>
      </c>
      <c r="J32" s="29">
        <v>0</v>
      </c>
    </row>
    <row r="33" spans="1:11" s="22" customFormat="1" ht="60" x14ac:dyDescent="0.25">
      <c r="A33" s="14" t="s">
        <v>15</v>
      </c>
      <c r="B33" s="25" t="s">
        <v>97</v>
      </c>
      <c r="C33" s="26">
        <v>41939</v>
      </c>
      <c r="D33" s="27" t="s">
        <v>98</v>
      </c>
      <c r="E33" s="25" t="s">
        <v>99</v>
      </c>
      <c r="F33" s="19" t="s">
        <v>96</v>
      </c>
      <c r="G33" s="28" t="s">
        <v>100</v>
      </c>
      <c r="H33" s="17"/>
      <c r="I33" s="29">
        <v>59000</v>
      </c>
      <c r="J33" s="29">
        <v>59000</v>
      </c>
    </row>
    <row r="34" spans="1:11" s="22" customFormat="1" ht="90" x14ac:dyDescent="0.25">
      <c r="A34" s="14" t="s">
        <v>89</v>
      </c>
      <c r="B34" s="25" t="s">
        <v>101</v>
      </c>
      <c r="C34" s="26">
        <v>41939</v>
      </c>
      <c r="D34" s="27" t="s">
        <v>17</v>
      </c>
      <c r="E34" s="25" t="s">
        <v>102</v>
      </c>
      <c r="F34" s="19" t="s">
        <v>19</v>
      </c>
      <c r="G34" s="28" t="s">
        <v>103</v>
      </c>
      <c r="H34" s="17"/>
      <c r="I34" s="29">
        <v>59354</v>
      </c>
      <c r="J34" s="29">
        <v>59354</v>
      </c>
    </row>
    <row r="35" spans="1:11" s="22" customFormat="1" ht="90" x14ac:dyDescent="0.25">
      <c r="A35" s="14" t="s">
        <v>85</v>
      </c>
      <c r="B35" s="25" t="s">
        <v>104</v>
      </c>
      <c r="C35" s="26">
        <v>41939</v>
      </c>
      <c r="D35" s="27" t="s">
        <v>17</v>
      </c>
      <c r="E35" s="25" t="s">
        <v>105</v>
      </c>
      <c r="F35" s="19" t="s">
        <v>19</v>
      </c>
      <c r="G35" s="28" t="s">
        <v>103</v>
      </c>
      <c r="H35" s="17"/>
      <c r="I35" s="29">
        <v>10030</v>
      </c>
      <c r="J35" s="29">
        <v>10030</v>
      </c>
    </row>
    <row r="36" spans="1:11" s="22" customFormat="1" ht="60" x14ac:dyDescent="0.25">
      <c r="A36" s="14" t="s">
        <v>78</v>
      </c>
      <c r="B36" s="25" t="s">
        <v>106</v>
      </c>
      <c r="C36" s="26">
        <v>41939</v>
      </c>
      <c r="D36" s="27" t="s">
        <v>17</v>
      </c>
      <c r="E36" s="25" t="s">
        <v>107</v>
      </c>
      <c r="F36" s="19" t="s">
        <v>19</v>
      </c>
      <c r="G36" s="28" t="s">
        <v>38</v>
      </c>
      <c r="H36" s="17"/>
      <c r="I36" s="29">
        <v>46233.18</v>
      </c>
      <c r="J36" s="29">
        <v>46233.18</v>
      </c>
    </row>
    <row r="37" spans="1:11" s="22" customFormat="1" ht="45" x14ac:dyDescent="0.25">
      <c r="A37" s="14" t="s">
        <v>89</v>
      </c>
      <c r="B37" s="25" t="s">
        <v>108</v>
      </c>
      <c r="C37" s="26">
        <v>41940</v>
      </c>
      <c r="D37" s="27" t="s">
        <v>17</v>
      </c>
      <c r="E37" s="25" t="s">
        <v>109</v>
      </c>
      <c r="F37" s="19" t="s">
        <v>19</v>
      </c>
      <c r="G37" s="28" t="s">
        <v>110</v>
      </c>
      <c r="H37" s="17"/>
      <c r="I37" s="29">
        <v>4065.52</v>
      </c>
      <c r="J37" s="29"/>
    </row>
    <row r="38" spans="1:11" s="22" customFormat="1" ht="45" x14ac:dyDescent="0.25">
      <c r="A38" s="14" t="s">
        <v>111</v>
      </c>
      <c r="B38" s="25" t="s">
        <v>112</v>
      </c>
      <c r="C38" s="26">
        <v>41940</v>
      </c>
      <c r="D38" s="27" t="s">
        <v>17</v>
      </c>
      <c r="E38" s="25" t="s">
        <v>113</v>
      </c>
      <c r="F38" s="19" t="s">
        <v>29</v>
      </c>
      <c r="G38" s="28" t="s">
        <v>114</v>
      </c>
      <c r="H38" s="17"/>
      <c r="I38" s="29">
        <v>405504</v>
      </c>
      <c r="J38" s="29">
        <v>405504</v>
      </c>
    </row>
    <row r="39" spans="1:11" s="22" customFormat="1" ht="45" x14ac:dyDescent="0.25">
      <c r="A39" s="14" t="s">
        <v>78</v>
      </c>
      <c r="B39" s="25" t="s">
        <v>115</v>
      </c>
      <c r="C39" s="26">
        <v>41941</v>
      </c>
      <c r="D39" s="27" t="s">
        <v>17</v>
      </c>
      <c r="E39" s="25" t="s">
        <v>116</v>
      </c>
      <c r="F39" s="19" t="s">
        <v>19</v>
      </c>
      <c r="G39" s="28" t="s">
        <v>117</v>
      </c>
      <c r="H39" s="17"/>
      <c r="I39" s="29">
        <v>8888.94</v>
      </c>
      <c r="J39" s="29"/>
    </row>
    <row r="40" spans="1:11" s="22" customFormat="1" ht="90" x14ac:dyDescent="0.25">
      <c r="A40" s="14" t="s">
        <v>85</v>
      </c>
      <c r="B40" s="25" t="s">
        <v>118</v>
      </c>
      <c r="C40" s="26">
        <v>41941</v>
      </c>
      <c r="D40" s="27" t="s">
        <v>17</v>
      </c>
      <c r="E40" s="25" t="s">
        <v>119</v>
      </c>
      <c r="F40" s="19" t="s">
        <v>19</v>
      </c>
      <c r="G40" s="28" t="s">
        <v>103</v>
      </c>
      <c r="H40" s="17"/>
      <c r="I40" s="29">
        <v>11564</v>
      </c>
      <c r="J40" s="29">
        <v>11564</v>
      </c>
    </row>
    <row r="41" spans="1:11" s="22" customFormat="1" ht="75" x14ac:dyDescent="0.25">
      <c r="A41" s="14" t="s">
        <v>89</v>
      </c>
      <c r="B41" s="25" t="s">
        <v>120</v>
      </c>
      <c r="C41" s="26">
        <v>41942</v>
      </c>
      <c r="D41" s="27" t="s">
        <v>17</v>
      </c>
      <c r="E41" s="25" t="s">
        <v>121</v>
      </c>
      <c r="F41" s="19" t="s">
        <v>69</v>
      </c>
      <c r="G41" s="28" t="s">
        <v>122</v>
      </c>
      <c r="H41" s="17"/>
      <c r="I41" s="29">
        <v>237475</v>
      </c>
      <c r="J41" s="29">
        <v>237475</v>
      </c>
    </row>
    <row r="42" spans="1:11" s="22" customFormat="1" ht="60" x14ac:dyDescent="0.25">
      <c r="A42" s="14" t="s">
        <v>123</v>
      </c>
      <c r="B42" s="25" t="s">
        <v>124</v>
      </c>
      <c r="C42" s="26">
        <v>41942</v>
      </c>
      <c r="D42" s="27" t="s">
        <v>17</v>
      </c>
      <c r="E42" s="25" t="s">
        <v>125</v>
      </c>
      <c r="F42" s="19" t="s">
        <v>19</v>
      </c>
      <c r="G42" s="28" t="s">
        <v>38</v>
      </c>
      <c r="H42" s="17"/>
      <c r="I42" s="29">
        <v>58478.44</v>
      </c>
      <c r="J42" s="29">
        <v>58478.44</v>
      </c>
    </row>
    <row r="43" spans="1:11" s="22" customFormat="1" ht="90" x14ac:dyDescent="0.25">
      <c r="A43" s="14" t="s">
        <v>85</v>
      </c>
      <c r="B43" s="25" t="s">
        <v>126</v>
      </c>
      <c r="C43" s="26">
        <v>41942</v>
      </c>
      <c r="D43" s="27" t="s">
        <v>17</v>
      </c>
      <c r="E43" s="25" t="s">
        <v>127</v>
      </c>
      <c r="F43" s="19" t="s">
        <v>19</v>
      </c>
      <c r="G43" s="28" t="s">
        <v>128</v>
      </c>
      <c r="H43" s="17"/>
      <c r="I43" s="29">
        <v>4999.99</v>
      </c>
      <c r="J43" s="29">
        <v>4999.99</v>
      </c>
    </row>
    <row r="44" spans="1:11" s="22" customFormat="1" ht="60" x14ac:dyDescent="0.25">
      <c r="A44" s="14" t="s">
        <v>89</v>
      </c>
      <c r="B44" s="25" t="s">
        <v>129</v>
      </c>
      <c r="C44" s="26">
        <v>41942</v>
      </c>
      <c r="D44" s="27" t="s">
        <v>17</v>
      </c>
      <c r="E44" s="25" t="s">
        <v>130</v>
      </c>
      <c r="F44" s="19" t="s">
        <v>19</v>
      </c>
      <c r="G44" s="28" t="s">
        <v>92</v>
      </c>
      <c r="H44" s="17"/>
      <c r="I44" s="29">
        <v>40470.129999999997</v>
      </c>
      <c r="J44" s="29"/>
    </row>
    <row r="45" spans="1:11" s="22" customFormat="1" ht="60" x14ac:dyDescent="0.25">
      <c r="A45" s="14" t="s">
        <v>15</v>
      </c>
      <c r="B45" s="25" t="s">
        <v>131</v>
      </c>
      <c r="C45" s="26">
        <v>41943</v>
      </c>
      <c r="D45" s="27" t="s">
        <v>17</v>
      </c>
      <c r="E45" s="25" t="s">
        <v>99</v>
      </c>
      <c r="F45" s="19" t="s">
        <v>19</v>
      </c>
      <c r="G45" s="28" t="s">
        <v>132</v>
      </c>
      <c r="H45" s="17"/>
      <c r="I45" s="29">
        <v>28025</v>
      </c>
      <c r="J45" s="29">
        <v>28025</v>
      </c>
    </row>
    <row r="46" spans="1:11" x14ac:dyDescent="0.25">
      <c r="A46" s="30" t="s">
        <v>133</v>
      </c>
      <c r="B46" s="31"/>
      <c r="C46" s="31"/>
      <c r="D46" s="31"/>
      <c r="E46" s="31"/>
      <c r="F46" s="31"/>
      <c r="G46" s="31"/>
      <c r="H46" s="32"/>
      <c r="I46" s="33">
        <f>SUM(I9:I45)</f>
        <v>2243517.7799999998</v>
      </c>
      <c r="J46" s="33">
        <f>SUM(J9:J45)</f>
        <v>1852864.5499999998</v>
      </c>
    </row>
    <row r="47" spans="1:11" x14ac:dyDescent="0.25">
      <c r="A47" s="34"/>
      <c r="B47" s="35"/>
      <c r="C47" s="35"/>
      <c r="D47" s="35"/>
      <c r="E47" s="35"/>
      <c r="I47" s="36"/>
      <c r="K47" s="37"/>
    </row>
    <row r="48" spans="1:11" x14ac:dyDescent="0.25">
      <c r="A48" s="34"/>
      <c r="B48" s="38"/>
      <c r="C48" s="38"/>
      <c r="D48" s="38"/>
      <c r="E48" s="38"/>
      <c r="F48" s="39"/>
      <c r="I48" s="36"/>
      <c r="K48" s="37"/>
    </row>
    <row r="49" spans="1:9" x14ac:dyDescent="0.25">
      <c r="A49" s="40"/>
      <c r="B49" s="41"/>
      <c r="C49" s="42"/>
      <c r="D49" s="43"/>
      <c r="E49" s="43"/>
      <c r="F49" s="43"/>
      <c r="G49" s="44"/>
      <c r="H49" s="45"/>
      <c r="I49" s="41"/>
    </row>
    <row r="50" spans="1:9" x14ac:dyDescent="0.25">
      <c r="A50" s="46" t="s">
        <v>134</v>
      </c>
      <c r="B50" s="47" t="s">
        <v>135</v>
      </c>
      <c r="C50" s="48"/>
      <c r="D50" s="48"/>
      <c r="E50" s="48"/>
      <c r="F50" s="48"/>
      <c r="G50" s="49"/>
      <c r="I50" s="36"/>
    </row>
    <row r="51" spans="1:9" x14ac:dyDescent="0.25">
      <c r="A51" s="46"/>
      <c r="B51" s="50" t="s">
        <v>136</v>
      </c>
      <c r="C51" s="51"/>
      <c r="D51" s="52"/>
      <c r="E51" s="50" t="s">
        <v>137</v>
      </c>
      <c r="F51" s="52"/>
      <c r="G51" s="53" t="s">
        <v>138</v>
      </c>
      <c r="I51" s="36"/>
    </row>
    <row r="52" spans="1:9" x14ac:dyDescent="0.25">
      <c r="B52" s="54" t="s">
        <v>139</v>
      </c>
      <c r="C52" s="55"/>
      <c r="D52" s="56"/>
      <c r="E52" s="57">
        <f>+J46</f>
        <v>1852864.5499999998</v>
      </c>
      <c r="F52" s="58"/>
      <c r="G52" s="59">
        <f>+E52/E54*100</f>
        <v>82.587468952441284</v>
      </c>
    </row>
    <row r="53" spans="1:9" ht="17.25" x14ac:dyDescent="0.25">
      <c r="B53" s="54" t="s">
        <v>140</v>
      </c>
      <c r="C53" s="55"/>
      <c r="D53" s="56"/>
      <c r="E53" s="60">
        <f>+I46-E52</f>
        <v>390653.23</v>
      </c>
      <c r="F53" s="61"/>
      <c r="G53" s="59">
        <f>+E53/E54*100</f>
        <v>17.412531047558716</v>
      </c>
      <c r="H53" s="62"/>
    </row>
    <row r="54" spans="1:9" x14ac:dyDescent="0.25">
      <c r="B54" s="63" t="s">
        <v>133</v>
      </c>
      <c r="C54" s="64"/>
      <c r="D54" s="65"/>
      <c r="E54" s="66">
        <f>SUM(E52:E53)</f>
        <v>2243517.7799999998</v>
      </c>
      <c r="F54" s="67"/>
      <c r="G54" s="68">
        <v>100.00000000000001</v>
      </c>
    </row>
    <row r="55" spans="1:9" x14ac:dyDescent="0.25">
      <c r="C55" s="42"/>
    </row>
    <row r="56" spans="1:9" x14ac:dyDescent="0.25">
      <c r="C56" s="42"/>
    </row>
    <row r="57" spans="1:9" x14ac:dyDescent="0.25">
      <c r="C57" s="42"/>
    </row>
    <row r="58" spans="1:9" x14ac:dyDescent="0.25">
      <c r="C58" s="42"/>
    </row>
    <row r="59" spans="1:9" x14ac:dyDescent="0.25">
      <c r="C59" s="42"/>
    </row>
    <row r="60" spans="1:9" x14ac:dyDescent="0.25">
      <c r="C60" s="42"/>
    </row>
  </sheetData>
  <mergeCells count="19">
    <mergeCell ref="B52:D52"/>
    <mergeCell ref="E52:F52"/>
    <mergeCell ref="B53:D53"/>
    <mergeCell ref="E53:F53"/>
    <mergeCell ref="B54:D54"/>
    <mergeCell ref="E54:F54"/>
    <mergeCell ref="A7:I7"/>
    <mergeCell ref="A46:G46"/>
    <mergeCell ref="B47:E47"/>
    <mergeCell ref="B48:E48"/>
    <mergeCell ref="B50:G50"/>
    <mergeCell ref="B51:D51"/>
    <mergeCell ref="E51:F51"/>
    <mergeCell ref="B1:H1"/>
    <mergeCell ref="B2:H2"/>
    <mergeCell ref="B3:H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M. Peguero</dc:creator>
  <cp:lastModifiedBy>Juan M. Peguero</cp:lastModifiedBy>
  <dcterms:created xsi:type="dcterms:W3CDTF">2015-03-04T12:38:02Z</dcterms:created>
  <dcterms:modified xsi:type="dcterms:W3CDTF">2015-03-04T12:40:00Z</dcterms:modified>
</cp:coreProperties>
</file>