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7280" windowHeight="9195" firstSheet="1" activeTab="1"/>
  </bookViews>
  <sheets>
    <sheet name="Compras 2014" sheetId="4" state="hidden" r:id="rId1"/>
    <sheet name="Marzo" sheetId="20" r:id="rId2"/>
  </sheets>
  <definedNames>
    <definedName name="_xlnm._FilterDatabase" localSheetId="1" hidden="1">Marzo!$A$6:$H$48</definedName>
    <definedName name="_xlnm.Print_Area" localSheetId="1">Marzo!$A$1:$H$49</definedName>
  </definedNames>
  <calcPr calcId="152511"/>
</workbook>
</file>

<file path=xl/calcChain.xml><?xml version="1.0" encoding="utf-8"?>
<calcChain xmlns="http://schemas.openxmlformats.org/spreadsheetml/2006/main">
  <c r="G48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<sst xmlns="http://schemas.openxmlformats.org/spreadsheetml/2006/main" count="3158" uniqueCount="1227">
  <si>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</si>
  <si>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</si>
  <si>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</si>
  <si>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</si>
  <si>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</si>
  <si>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</si>
  <si>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</si>
  <si>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</si>
  <si>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</si>
  <si>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</si>
  <si>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</si>
  <si>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</si>
  <si>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</si>
  <si>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</si>
  <si>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</si>
  <si>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</si>
  <si>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</si>
  <si>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</si>
  <si>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</si>
  <si>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</si>
  <si>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</si>
  <si>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</si>
  <si>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</si>
  <si>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</si>
  <si>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</si>
  <si>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</si>
  <si>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</si>
  <si>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</si>
  <si>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</si>
  <si>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</si>
  <si>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</si>
  <si>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</si>
  <si>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</si>
  <si>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</si>
  <si>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</si>
  <si>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</si>
  <si>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</si>
  <si>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</si>
  <si>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</si>
  <si>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</si>
  <si>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</si>
  <si>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</si>
  <si>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</si>
  <si>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</si>
  <si>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</si>
  <si>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</si>
  <si>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</si>
  <si>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</si>
  <si>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</si>
  <si>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</si>
  <si>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</si>
  <si>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</si>
  <si>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</si>
  <si>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</si>
  <si>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</si>
  <si>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</si>
  <si>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</si>
  <si>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</si>
  <si>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</si>
  <si>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</si>
  <si>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</si>
  <si>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</si>
  <si>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</si>
  <si>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</si>
  <si>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</si>
  <si>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</si>
  <si>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</si>
  <si>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</si>
  <si>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</si>
  <si>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</si>
  <si>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</si>
  <si>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</si>
  <si>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</si>
  <si>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</si>
  <si>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</si>
  <si>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</si>
  <si>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</si>
  <si>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</si>
  <si>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</si>
  <si>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</si>
  <si>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</si>
  <si>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</si>
  <si>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</si>
  <si>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</si>
  <si>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</si>
  <si>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</si>
  <si>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</si>
  <si>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</si>
  <si>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</si>
  <si>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</si>
  <si>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</si>
  <si>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</si>
  <si>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</si>
  <si>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</si>
  <si>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</si>
  <si>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</si>
  <si>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</si>
  <si>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</si>
  <si>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</si>
  <si>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</si>
  <si>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</si>
  <si>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</si>
  <si>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</si>
  <si>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</si>
  <si>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</si>
  <si>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</si>
  <si>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</si>
  <si>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</si>
  <si>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</si>
  <si>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</si>
  <si>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</si>
  <si>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</si>
  <si>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</si>
  <si>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</si>
  <si>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</si>
  <si>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</si>
  <si>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</si>
  <si>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</si>
  <si>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</si>
  <si>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</si>
  <si>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</si>
  <si>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</si>
  <si>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</si>
  <si>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</si>
  <si>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</si>
  <si>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</si>
  <si>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</si>
  <si>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</si>
  <si>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</si>
  <si>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</si>
  <si>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</si>
  <si>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</si>
  <si>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</si>
  <si>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</si>
  <si>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</si>
  <si>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</si>
  <si>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</si>
  <si>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</si>
  <si>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</si>
  <si>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</si>
  <si>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</si>
  <si>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</si>
  <si>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</si>
  <si>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</si>
  <si>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</si>
  <si>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</si>
  <si>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</si>
  <si>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</si>
  <si>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</si>
  <si>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</si>
  <si>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</si>
  <si>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</si>
  <si>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</si>
  <si>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</si>
  <si>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</si>
  <si>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</si>
  <si>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</si>
  <si>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</si>
  <si>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</si>
  <si>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</si>
  <si>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</si>
  <si>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</si>
  <si>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</si>
  <si>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</si>
  <si>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</si>
  <si>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</si>
  <si>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</si>
  <si>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</si>
  <si>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</si>
  <si>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</si>
  <si>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</si>
  <si>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</si>
  <si>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</si>
  <si>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</si>
  <si>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</si>
  <si>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</si>
  <si>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</si>
  <si>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</si>
  <si>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</si>
  <si>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</si>
  <si>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</si>
  <si>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</si>
  <si>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</si>
  <si>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</si>
  <si>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</si>
  <si>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</si>
  <si>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</si>
  <si>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</si>
  <si>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</si>
  <si>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</si>
  <si>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</si>
  <si>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</si>
  <si>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</si>
  <si>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</si>
  <si>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</si>
  <si>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</si>
  <si>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</si>
  <si>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</si>
  <si>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</si>
  <si>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</si>
  <si>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</si>
  <si>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</si>
  <si>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</si>
  <si>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</si>
  <si>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</si>
  <si>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</si>
  <si>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</si>
  <si>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</si>
  <si>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</si>
  <si>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</si>
  <si>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</si>
  <si>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</si>
  <si>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</si>
  <si>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</si>
  <si>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</si>
  <si>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</si>
  <si>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</si>
  <si>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</si>
  <si>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</si>
  <si>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</si>
  <si>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</si>
  <si>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</si>
  <si>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</si>
  <si>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</si>
  <si>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</si>
  <si>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</si>
  <si>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</si>
  <si>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</si>
  <si>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</si>
  <si>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</si>
  <si>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</si>
  <si>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</si>
  <si>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</si>
  <si>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</si>
  <si>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</si>
  <si>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</si>
  <si>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</si>
  <si>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</si>
  <si>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</si>
  <si>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</si>
  <si>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</si>
  <si>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</si>
  <si>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</si>
  <si>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</si>
  <si>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</si>
  <si>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</si>
  <si>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</si>
  <si>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</si>
  <si>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</si>
  <si>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</si>
  <si>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</si>
  <si>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</si>
  <si>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</si>
  <si>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</si>
  <si>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</si>
  <si>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</si>
  <si>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</si>
  <si>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</si>
  <si>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</si>
  <si>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</si>
  <si>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</si>
  <si>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</si>
  <si>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</si>
  <si>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</si>
  <si>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</si>
  <si>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</si>
  <si>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</si>
  <si>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</si>
  <si>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</si>
  <si>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</si>
  <si>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</si>
  <si>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</si>
  <si>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</si>
  <si>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</si>
  <si>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</si>
  <si>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</si>
  <si>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</si>
  <si>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</si>
  <si>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</si>
  <si>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</si>
  <si>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</si>
  <si>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</si>
  <si>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</si>
  <si>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</si>
  <si>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</si>
  <si>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</si>
  <si>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</si>
  <si>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</si>
  <si>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</si>
  <si>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</si>
  <si>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</si>
  <si>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</si>
  <si>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</si>
  <si>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</si>
  <si>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</si>
  <si>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</si>
  <si>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</si>
  <si>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</si>
  <si>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</si>
  <si>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</si>
  <si>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</si>
  <si>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</si>
  <si>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</si>
  <si>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</si>
  <si>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</si>
  <si>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</si>
  <si>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</si>
  <si>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</si>
  <si>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</si>
  <si>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</si>
  <si>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</si>
  <si>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</si>
  <si>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</si>
  <si>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</si>
  <si>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</si>
  <si>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</si>
  <si>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</si>
  <si>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</si>
  <si>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</si>
  <si>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</si>
  <si>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</si>
  <si>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</si>
  <si>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</si>
  <si>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</si>
  <si>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</si>
  <si>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</si>
  <si>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</si>
  <si>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</si>
  <si>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</si>
  <si>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</si>
  <si>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</si>
  <si>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</si>
  <si>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</si>
  <si>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</si>
  <si>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</si>
  <si>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</si>
  <si>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</si>
  <si>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</si>
  <si>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</si>
  <si>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</si>
  <si>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</si>
  <si>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</si>
  <si>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</si>
  <si>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</si>
  <si>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</si>
  <si>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</si>
  <si>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</si>
  <si>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</si>
  <si>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</si>
  <si>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</si>
  <si>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</si>
  <si>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</si>
  <si>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</si>
  <si>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</si>
  <si>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</si>
  <si>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</si>
  <si>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</si>
  <si>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</si>
  <si>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</si>
  <si>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</si>
  <si>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</si>
  <si>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</si>
  <si>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</si>
  <si>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</si>
  <si>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</si>
  <si>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</si>
  <si>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</si>
  <si>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</si>
  <si>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</si>
  <si>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</si>
  <si>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</si>
  <si>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</si>
  <si>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</si>
  <si>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</si>
  <si>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</si>
  <si>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</si>
  <si>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</si>
  <si>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</si>
  <si>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</si>
  <si>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</si>
  <si>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</si>
  <si>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</si>
  <si>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</si>
  <si>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</si>
  <si>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</si>
  <si>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</si>
  <si>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</si>
  <si>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</si>
  <si>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</si>
  <si>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</si>
  <si>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</si>
  <si>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</si>
  <si>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</si>
  <si>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</si>
  <si>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</si>
  <si>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</si>
  <si>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</si>
  <si>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</si>
  <si>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</si>
  <si>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</si>
  <si>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</si>
  <si>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</si>
  <si>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</si>
  <si>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</si>
  <si>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</si>
  <si>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</si>
  <si>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</si>
  <si>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</si>
  <si>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</si>
  <si>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</si>
  <si>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</si>
  <si>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</si>
  <si>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</si>
  <si>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</si>
  <si>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</si>
  <si>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</si>
  <si>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</si>
  <si>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</si>
  <si>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</si>
  <si>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</si>
  <si>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</si>
  <si>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</si>
  <si>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</si>
  <si>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</si>
  <si>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</si>
  <si>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</si>
  <si>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</si>
  <si>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</si>
  <si>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</si>
  <si>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</si>
  <si>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</si>
  <si>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</si>
  <si>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</si>
  <si>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</si>
  <si>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</si>
  <si>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</si>
  <si>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</si>
  <si>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</si>
  <si>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</si>
  <si>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</si>
  <si>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</si>
  <si>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</si>
  <si>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</si>
  <si>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</si>
  <si>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</si>
  <si>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</si>
  <si>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</si>
  <si>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</si>
  <si>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</si>
  <si>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</si>
  <si>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</si>
  <si>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</si>
  <si>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</si>
  <si>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</si>
  <si>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</si>
  <si>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</si>
  <si>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</si>
  <si>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</si>
  <si>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</si>
  <si>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</si>
  <si>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</si>
  <si>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</si>
  <si>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</si>
  <si>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</si>
  <si>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</si>
  <si>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</si>
  <si>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</si>
  <si>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</si>
  <si>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</si>
  <si>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</si>
  <si>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</si>
  <si>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</si>
  <si>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</si>
  <si>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</si>
  <si>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</si>
  <si>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</si>
  <si>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</si>
  <si>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</si>
  <si>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</si>
  <si>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</si>
  <si>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</si>
  <si>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</si>
  <si>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</si>
  <si>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</si>
  <si>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</si>
  <si>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</si>
  <si>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</si>
  <si>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</si>
  <si>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</si>
  <si>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</si>
  <si>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</si>
  <si>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</si>
  <si>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</si>
  <si>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</si>
  <si>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</si>
  <si>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</si>
  <si>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</si>
  <si>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</si>
  <si>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</si>
  <si>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</si>
  <si>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</si>
  <si>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</si>
  <si>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</si>
  <si>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</si>
  <si>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</si>
  <si>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</si>
  <si>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</si>
  <si>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</si>
  <si>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</si>
  <si>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</si>
  <si>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</si>
  <si>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</si>
  <si>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</si>
  <si>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</si>
  <si>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</si>
  <si>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</si>
  <si>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</si>
  <si>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</si>
  <si>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</si>
  <si>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</si>
  <si>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</si>
  <si>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</si>
  <si>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</si>
  <si>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</si>
  <si>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</si>
  <si>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</si>
  <si>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</si>
  <si>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</si>
  <si>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</si>
  <si>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</si>
  <si>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</si>
  <si>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</si>
  <si>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</si>
  <si>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</si>
  <si>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</si>
  <si>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</si>
  <si>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</si>
  <si>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</si>
  <si>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</si>
  <si>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</si>
  <si>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</si>
  <si>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</si>
  <si>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</si>
  <si>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</si>
  <si>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</si>
  <si>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</si>
  <si>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</si>
  <si>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</si>
  <si>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</si>
  <si>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</si>
  <si>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</si>
  <si>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</si>
  <si>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</si>
  <si>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</si>
  <si>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</si>
  <si>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</si>
  <si>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</si>
  <si>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</si>
  <si>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</si>
  <si>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</si>
  <si>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</si>
  <si>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</si>
  <si>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</si>
  <si>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</si>
  <si>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</si>
  <si>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</si>
  <si>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</si>
  <si>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</si>
  <si>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</si>
  <si>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</si>
  <si>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</si>
  <si>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</si>
  <si>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</si>
  <si>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</si>
  <si>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</si>
  <si>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</si>
  <si>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</si>
  <si>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</si>
  <si>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</si>
  <si>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</si>
  <si>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</si>
  <si>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</si>
  <si>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</si>
  <si>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</si>
  <si>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</si>
  <si>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</si>
  <si>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</si>
  <si>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</si>
  <si>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</si>
  <si>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</si>
  <si>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</si>
  <si>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</si>
  <si>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</si>
  <si>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</si>
  <si>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</si>
  <si>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</si>
  <si>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</si>
  <si>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</si>
  <si>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</si>
  <si>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</si>
  <si>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</si>
  <si>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</si>
  <si>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</si>
  <si>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</si>
  <si>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</si>
  <si>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</si>
  <si>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</si>
  <si>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</si>
  <si>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</si>
  <si>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</si>
  <si>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</si>
  <si>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</si>
  <si>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</si>
  <si>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</si>
  <si>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</si>
  <si>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</si>
  <si>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</si>
  <si>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</si>
  <si>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</si>
  <si>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</si>
  <si>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</si>
  <si>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</si>
  <si>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</si>
  <si>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</si>
  <si>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</si>
  <si>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</si>
  <si>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</si>
  <si>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</si>
  <si>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</si>
  <si>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</si>
  <si>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</si>
  <si>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</si>
  <si>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</si>
  <si>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</si>
  <si>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</si>
  <si>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</si>
  <si>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</si>
  <si>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</si>
  <si>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</si>
  <si>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</si>
  <si>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</si>
  <si>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</si>
  <si>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</si>
  <si>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</si>
  <si>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</si>
  <si>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</si>
  <si>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</si>
  <si>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</si>
  <si>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</si>
  <si>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</si>
  <si>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</si>
  <si>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</si>
  <si>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</si>
  <si>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</si>
  <si>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</si>
  <si>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</si>
  <si>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</si>
  <si>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</si>
  <si>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</si>
  <si>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</si>
  <si>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</si>
  <si>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</si>
  <si>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</si>
  <si>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</si>
  <si>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</si>
  <si>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</si>
  <si>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</si>
  <si>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</si>
  <si>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</si>
  <si>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</si>
  <si>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</si>
  <si>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</si>
  <si>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</si>
  <si>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</si>
  <si>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</si>
  <si>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</si>
  <si>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</si>
  <si>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</si>
  <si>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</si>
  <si>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</si>
  <si>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</si>
  <si>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</si>
  <si>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</si>
  <si>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</si>
  <si>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</si>
  <si>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</si>
  <si>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</si>
  <si>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</si>
  <si>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</si>
  <si>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</si>
  <si>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</si>
  <si>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</si>
  <si>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</si>
  <si>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</si>
  <si>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</si>
  <si>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</si>
  <si>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</si>
  <si>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</si>
  <si>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</si>
  <si>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</si>
  <si>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</si>
  <si>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</si>
  <si>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</si>
  <si>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</si>
  <si>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</si>
  <si>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</si>
  <si>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</si>
  <si>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</si>
  <si>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</si>
  <si>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</si>
  <si>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</si>
  <si>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</si>
  <si>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</si>
  <si>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</si>
  <si>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</si>
  <si>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</si>
  <si>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</si>
  <si>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</si>
  <si>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</si>
  <si>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</si>
  <si>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</si>
  <si>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</si>
  <si>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</si>
  <si>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</si>
  <si>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</si>
  <si>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</si>
  <si>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</si>
  <si>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</si>
  <si>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</si>
  <si>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</si>
  <si>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</si>
  <si>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</si>
  <si>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</si>
  <si>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</si>
  <si>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</si>
  <si>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</si>
  <si>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</si>
  <si>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</si>
  <si>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</si>
  <si>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</si>
  <si>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</si>
  <si>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</si>
  <si>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</si>
  <si>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</si>
  <si>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</si>
  <si>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</si>
  <si>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</si>
  <si>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</si>
  <si>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</si>
  <si>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</si>
  <si>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</si>
  <si>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</si>
  <si>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</si>
  <si>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</si>
  <si>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</si>
  <si>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</si>
  <si>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</si>
  <si>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</si>
  <si>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</si>
  <si>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</si>
  <si>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</si>
  <si>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</si>
  <si>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</si>
  <si>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</si>
  <si>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</si>
  <si>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</si>
  <si>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</si>
  <si>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</si>
  <si>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</si>
  <si>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</si>
  <si>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</si>
  <si>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</si>
  <si>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</si>
  <si>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</si>
  <si>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</si>
  <si>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</si>
  <si>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</si>
  <si>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</si>
  <si>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</si>
  <si>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</si>
  <si>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</si>
  <si>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</si>
  <si>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</si>
  <si>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</si>
  <si>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</si>
  <si>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</si>
  <si>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</si>
  <si>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</si>
  <si>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</si>
  <si>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</si>
  <si>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</si>
  <si>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</si>
  <si>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</si>
  <si>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</si>
  <si>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</si>
  <si>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</si>
  <si>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</si>
  <si>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</si>
  <si>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</si>
  <si>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</si>
  <si>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</si>
  <si>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</si>
  <si>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</si>
  <si>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</si>
  <si>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</si>
  <si>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</si>
  <si>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</si>
  <si>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</si>
  <si>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</si>
  <si>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</si>
  <si>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</si>
  <si>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</si>
  <si>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</si>
  <si>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</si>
  <si>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</si>
  <si>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</si>
  <si>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</si>
  <si>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</si>
  <si>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</si>
  <si>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</si>
  <si>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</si>
  <si>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</si>
  <si>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</si>
  <si>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</si>
  <si>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</si>
  <si>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</si>
  <si>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</si>
  <si>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</si>
  <si>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</si>
  <si>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</si>
  <si>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</si>
  <si>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</si>
  <si>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</si>
  <si>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</si>
  <si>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</si>
  <si>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</si>
  <si>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</si>
  <si>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</si>
  <si>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</si>
  <si>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</si>
  <si>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</si>
  <si>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</si>
  <si>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</si>
  <si>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</si>
  <si>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</si>
  <si>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</si>
  <si>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</si>
  <si>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</si>
  <si>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</si>
  <si>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</si>
  <si>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</si>
  <si>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</si>
  <si>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</si>
  <si>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</si>
  <si>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</si>
  <si>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</si>
  <si>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</si>
  <si>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</si>
  <si>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</si>
  <si>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</si>
  <si>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</si>
  <si>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</si>
  <si>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</si>
  <si>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</si>
  <si>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</si>
  <si>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</si>
  <si>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</si>
  <si>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</si>
  <si>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</si>
  <si>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</si>
  <si>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</si>
  <si>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</si>
  <si>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</si>
  <si>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</si>
  <si>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</si>
  <si>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</si>
  <si>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</si>
  <si>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</si>
  <si>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</si>
  <si>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</si>
  <si>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</si>
  <si>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</si>
  <si>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</si>
  <si>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</si>
  <si>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</si>
  <si>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</si>
  <si>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</si>
  <si>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</si>
  <si>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</si>
  <si>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</si>
  <si>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</si>
  <si>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</si>
  <si>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</si>
  <si>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</si>
  <si>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</si>
  <si>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</si>
  <si>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</si>
  <si>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</si>
  <si>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</si>
  <si>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</si>
  <si>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</si>
  <si>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</si>
  <si>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</si>
  <si>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</si>
  <si>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</si>
  <si>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</si>
  <si>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</si>
  <si>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</si>
  <si>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</si>
  <si>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</si>
  <si>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</si>
  <si>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</si>
  <si>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</si>
  <si>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</si>
  <si>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</si>
  <si>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</si>
  <si>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</si>
  <si>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</si>
  <si>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</si>
  <si>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</si>
  <si>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</si>
  <si>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</si>
  <si>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</si>
  <si>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</si>
  <si>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</si>
  <si>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</si>
  <si>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</si>
  <si>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</si>
  <si>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</si>
  <si>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</si>
  <si>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</si>
  <si>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</si>
  <si>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</si>
  <si>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</si>
  <si>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</si>
  <si>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</si>
  <si>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</si>
  <si>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</si>
  <si>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</si>
  <si>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</si>
  <si>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</si>
  <si>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</si>
  <si>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</si>
  <si>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</si>
  <si>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</si>
  <si>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</si>
  <si>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</si>
  <si>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</si>
  <si>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</si>
  <si>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</si>
  <si>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</si>
  <si>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</si>
  <si>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</si>
  <si>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</si>
  <si>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</si>
  <si>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</si>
  <si>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</si>
  <si>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</si>
  <si>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</si>
  <si>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</si>
  <si>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</si>
  <si>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</si>
  <si>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</si>
  <si>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</si>
  <si>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</si>
  <si>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</si>
  <si>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</si>
  <si>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</si>
  <si>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</si>
  <si>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</si>
  <si>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</si>
  <si>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</si>
  <si>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</si>
  <si>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</si>
  <si>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</si>
  <si>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</si>
  <si>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</si>
  <si>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</si>
  <si>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</si>
  <si>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</si>
  <si>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</si>
  <si>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</si>
  <si>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</si>
  <si>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</si>
  <si>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</si>
  <si>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</si>
  <si>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</si>
  <si>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</si>
  <si>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</si>
  <si>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</si>
  <si>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</si>
  <si>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</si>
  <si>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</si>
  <si>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</si>
  <si>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</si>
  <si>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</si>
  <si>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</si>
  <si>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</si>
  <si>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</si>
  <si>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</si>
  <si>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</si>
  <si>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</si>
  <si>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</si>
  <si>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</si>
  <si>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</si>
  <si>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</si>
  <si>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</si>
  <si>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</si>
  <si>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</si>
  <si>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</si>
  <si>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</si>
  <si>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</si>
  <si>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</si>
  <si>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</si>
  <si>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</si>
  <si>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</si>
  <si>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</si>
  <si>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</si>
  <si>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</si>
  <si>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</si>
  <si>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</si>
  <si>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</si>
  <si>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</si>
  <si>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</si>
  <si>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</si>
  <si>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</si>
  <si>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</si>
  <si>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</si>
  <si>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</si>
  <si>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</si>
  <si>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</si>
  <si>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</si>
  <si>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</si>
  <si>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</si>
  <si>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</si>
  <si>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</si>
  <si>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</si>
  <si>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</si>
  <si>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</si>
  <si>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</si>
  <si>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</si>
  <si>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</si>
  <si>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</si>
  <si>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</si>
  <si>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</si>
  <si>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</si>
  <si>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</si>
  <si>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</si>
  <si>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</si>
  <si>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</si>
  <si>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</si>
  <si>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</si>
  <si>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</si>
  <si>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</si>
  <si>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</si>
  <si>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</si>
  <si>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</si>
  <si>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</si>
  <si>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</si>
  <si>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</si>
  <si>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</si>
  <si>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</si>
  <si>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</si>
  <si>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</si>
  <si>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</si>
  <si>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</si>
  <si>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</si>
  <si>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</si>
  <si>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</si>
  <si>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</si>
  <si>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</si>
  <si>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</si>
  <si>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</si>
  <si>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</si>
  <si>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</si>
  <si>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</si>
  <si>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</si>
  <si>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</si>
  <si>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</si>
  <si>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</si>
  <si>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</si>
  <si>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</si>
  <si>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</si>
  <si>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</si>
  <si>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Imprenta y publicaciones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</si>
  <si>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</si>
  <si>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</si>
  <si>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</si>
  <si>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</si>
  <si>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</si>
  <si>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</si>
  <si>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</si>
  <si>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</si>
  <si>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 xml:space="preserve">DESCRIPCIÓN DEL PROCESO </t>
  </si>
  <si>
    <t xml:space="preserve">MONTO CONTRATADO </t>
  </si>
  <si>
    <t>No Pyme</t>
  </si>
  <si>
    <t>Montos Expresados en RD$</t>
  </si>
  <si>
    <t>Serv. mantenimiento y limpieza</t>
  </si>
  <si>
    <t>Compras Menores</t>
  </si>
  <si>
    <t>ERIK GAS DEL 2000, SRL</t>
  </si>
  <si>
    <t>ORDEN NO.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</si>
  <si>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</si>
  <si>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>OD DOMINICANA CORP</t>
  </si>
  <si>
    <t>PROLIMPISO, SRL</t>
  </si>
  <si>
    <t>Informatica</t>
  </si>
  <si>
    <t>Protocolo</t>
  </si>
  <si>
    <t>Publicidad</t>
  </si>
  <si>
    <t>Suministros de oficina</t>
  </si>
  <si>
    <t>Combustibles</t>
  </si>
  <si>
    <t>Alimentos y bebidas</t>
  </si>
  <si>
    <t>Ferretería</t>
  </si>
  <si>
    <t>Muebles y equipos de oficina</t>
  </si>
  <si>
    <t>Equipo de vídeo, filmación o fotografía</t>
  </si>
  <si>
    <t>Equipos, suministros y componentes eléctricos</t>
  </si>
  <si>
    <t>Equipo informático y accesorios</t>
  </si>
  <si>
    <t>Economía</t>
  </si>
  <si>
    <t>Servicios de asesoría de gestión</t>
  </si>
  <si>
    <t>Prod.medico, farmacia, laborat</t>
  </si>
  <si>
    <t xml:space="preserve">Suministros de aseo y limpieza  </t>
  </si>
  <si>
    <t>OC-62-2017</t>
  </si>
  <si>
    <t>OC-52-2017</t>
  </si>
  <si>
    <t>OC-63-2017</t>
  </si>
  <si>
    <t>OC-69-2017</t>
  </si>
  <si>
    <t>OC-53-2017</t>
  </si>
  <si>
    <t>OC-51-2017</t>
  </si>
  <si>
    <t>OC-43-2017</t>
  </si>
  <si>
    <t>OC-38-2017</t>
  </si>
  <si>
    <t>OC-49-2017</t>
  </si>
  <si>
    <t>OC-64-2017</t>
  </si>
  <si>
    <t>OC-65-2017</t>
  </si>
  <si>
    <t>OC-39-2017</t>
  </si>
  <si>
    <t>OC-48-2017</t>
  </si>
  <si>
    <t>OC-47-2017</t>
  </si>
  <si>
    <t>OC-61-2017</t>
  </si>
  <si>
    <t>OC-35-2017</t>
  </si>
  <si>
    <t>OC-45-2017</t>
  </si>
  <si>
    <t>OC-57-2017</t>
  </si>
  <si>
    <t>OC-36-2017</t>
  </si>
  <si>
    <t>OC-59-2017</t>
  </si>
  <si>
    <t>OC-58-2017</t>
  </si>
  <si>
    <t>OC-60-2017</t>
  </si>
  <si>
    <t>OC-70-2017</t>
  </si>
  <si>
    <t>OC-44-2017</t>
  </si>
  <si>
    <t>OC-55-2017</t>
  </si>
  <si>
    <t>OC-56-2017</t>
  </si>
  <si>
    <t>OC-40-2017</t>
  </si>
  <si>
    <t>OC-41-2017</t>
  </si>
  <si>
    <t>OC-50-2017</t>
  </si>
  <si>
    <t>OC-42-2017</t>
  </si>
  <si>
    <t>OC-46-2017</t>
  </si>
  <si>
    <t>OC-37-2017</t>
  </si>
  <si>
    <t>OC-34-2017</t>
  </si>
  <si>
    <t>OC-66-2017</t>
  </si>
  <si>
    <t>OC-67-2017</t>
  </si>
  <si>
    <t>OC-71-2017</t>
  </si>
  <si>
    <t>OC-72-2017</t>
  </si>
  <si>
    <t>OC-73-2017</t>
  </si>
  <si>
    <t>OC-74-2017</t>
  </si>
  <si>
    <t>OC-75-2017</t>
  </si>
  <si>
    <t>OC-76-2017</t>
  </si>
  <si>
    <t>29/03/2017</t>
  </si>
  <si>
    <t>22/03/2017</t>
  </si>
  <si>
    <t>30/03/2017</t>
  </si>
  <si>
    <t>31/03/2017</t>
  </si>
  <si>
    <t>17/03/2017</t>
  </si>
  <si>
    <t>10/03/2017</t>
  </si>
  <si>
    <t>09/03/2017</t>
  </si>
  <si>
    <t>16/03/2017</t>
  </si>
  <si>
    <t>15/03/2017</t>
  </si>
  <si>
    <t>23/03/2017</t>
  </si>
  <si>
    <t>03/03/2017</t>
  </si>
  <si>
    <t>14/03/2017</t>
  </si>
  <si>
    <t>06/03/2017</t>
  </si>
  <si>
    <t>08/03/2017</t>
  </si>
  <si>
    <t>01/03/2017</t>
  </si>
  <si>
    <t>Alimentos y Bebidas Trimestre Abril-Junio 2017.</t>
  </si>
  <si>
    <t>Atenciones a Relacinados del CNSS.</t>
  </si>
  <si>
    <t>Corrección de estilo Memorias del CNSS 2016.</t>
  </si>
  <si>
    <t>Corrección de estilo Revistas CNSS No. 25.</t>
  </si>
  <si>
    <t>Diseño, Diagramación y Arte final de la Revista CNSS-Informa No. 25.</t>
  </si>
  <si>
    <t>Limpieza Especializada para el Almacén Archivo del CNSS.</t>
  </si>
  <si>
    <t>Mantenimiento preventivo Brazo Hidráulico de entrada al CNSS.</t>
  </si>
  <si>
    <t>Rebobinar Transformador Trifásico del Elevador.</t>
  </si>
  <si>
    <t>Renovación anual suscripción periódico Hoy</t>
  </si>
  <si>
    <t>Servicio de grabación evento natalicio Francisco Del Rosario Sánchez</t>
  </si>
  <si>
    <t>Servicios de Lavado de Flotilla de Vehículos del CNSS.</t>
  </si>
  <si>
    <t>Suministros de oficina trimestre Abril-Junio 2017.</t>
  </si>
  <si>
    <t>V ENERGY, SA</t>
  </si>
  <si>
    <t>MARINO ENRIQUE SANCHEZ JIMENEZ</t>
  </si>
  <si>
    <t>INGENIERIA DE PROTECCION, SRL</t>
  </si>
  <si>
    <t>SERVICIOS E INSTALACIONES TECNICAS, SRL</t>
  </si>
  <si>
    <t>Productive Business Solutions Dominicana, SAS</t>
  </si>
  <si>
    <t>PEACHTREE SOLUTIONS, SRL</t>
  </si>
  <si>
    <t>Eric Julio Simó Simó</t>
  </si>
  <si>
    <t>Grupo Garme, SRL</t>
  </si>
  <si>
    <t>INVERSIONES SANFRA, SRL</t>
  </si>
  <si>
    <t>INSTITUTO DE PREVISION Y PROTECCION DEL PERIODISTA</t>
  </si>
  <si>
    <t>EDITORA EL CARIBE, SA</t>
  </si>
  <si>
    <t>UNITRADE, SRL</t>
  </si>
  <si>
    <t>WTV WORLD TELEVISION, SRL</t>
  </si>
  <si>
    <t>Mawren Comercial, SRL</t>
  </si>
  <si>
    <t>COMPUTADORAS DOMINICANAS (COMPUDONSA), SRL</t>
  </si>
  <si>
    <t>del 1 al 31 de Marzo 2017</t>
  </si>
  <si>
    <t>Nota:  Fueron rescindidas las Ordenes de Compra No. OC/68-2017 y OC-54-2017</t>
  </si>
  <si>
    <t>Adquisición Bonos para Actividad del Personal.</t>
  </si>
  <si>
    <t>Adquisición ticket combustible - Abril 2017.</t>
  </si>
  <si>
    <t>Unidad de Aire Acondicionado</t>
  </si>
  <si>
    <t>Artículos ferreteros</t>
  </si>
  <si>
    <t xml:space="preserve">Cámara de Seguridad </t>
  </si>
  <si>
    <t xml:space="preserve"> 50 Talonarios Buzon Sugerencias</t>
  </si>
  <si>
    <t xml:space="preserve">Botones  Elevador </t>
  </si>
  <si>
    <t>Suministros Informáticos Trimestre abril-junio 2017</t>
  </si>
  <si>
    <t>Unidad Aire Acondicionado para el CNSS</t>
  </si>
  <si>
    <t xml:space="preserve">Configuración, Instalación Seteo sistema contable Financiero </t>
  </si>
  <si>
    <t>Impresión Revista No. 25 del CNSS</t>
  </si>
  <si>
    <t>Mantenimiento  5,000 km. Vehículo marca Hyundai Tucson año 2014,</t>
  </si>
  <si>
    <t>Mantenimiento sistema evacuaciónTorre Seguridad Social.</t>
  </si>
  <si>
    <t xml:space="preserve">Botiquín primeros auxilios </t>
  </si>
  <si>
    <t>Publicación Aumento Subsidio Maternidad en espacio pagado</t>
  </si>
  <si>
    <t>Publicaciónen la Revista del IPPP</t>
  </si>
  <si>
    <t xml:space="preserve">Publicación Res. 417-02  espacio circulación nacional </t>
  </si>
  <si>
    <t>Publicación Res. 417-02  espacio circulación nacional</t>
  </si>
  <si>
    <t>Publicación espacio pagado Res. 412-01</t>
  </si>
  <si>
    <t>Publicación espacio pagado  Res. 412-01</t>
  </si>
  <si>
    <t>Reparación UPS Modelo OL-3000  Contraloría del CNSS</t>
  </si>
  <si>
    <t>Suministros de limpiezatrimestre Abril-Junio 2017.</t>
  </si>
  <si>
    <t>Suministros de limpieza trimestre Abril-Junio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</si>
</sst>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1C0A]d&quot; de &quot;mmmm&quot; de &quot;yyyy;@"/>
    <numFmt numFmtId="169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"/>
      <name val="Arial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165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5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5" fontId="1" fillId="0" borderId="0" xfId="1" applyFont="1" applyAlignment="1">
      <alignment horizontal="left" vertical="center"/>
    </xf>
    <xf numFmtId="165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5" fontId="1" fillId="2" borderId="1" xfId="1" applyFont="1" applyFill="1" applyBorder="1" applyAlignment="1">
      <alignment vertical="center"/>
    </xf>
    <xf numFmtId="165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5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5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5" fontId="1" fillId="2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5" fontId="0" fillId="0" borderId="0" xfId="1" applyFont="1" applyAlignment="1">
      <alignment horizontal="center"/>
    </xf>
    <xf numFmtId="165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5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165" fontId="0" fillId="0" borderId="0" xfId="1" applyFont="1" applyAlignment="1">
      <alignment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8" borderId="9" xfId="2" applyFont="1" applyFill="1" applyBorder="1" applyAlignment="1">
      <alignment horizontal="center" vertical="center" wrapText="1"/>
    </xf>
    <xf numFmtId="0" fontId="7" fillId="8" borderId="10" xfId="2" applyFont="1" applyFill="1" applyBorder="1" applyAlignment="1">
      <alignment horizontal="center" vertical="center" wrapText="1"/>
    </xf>
    <xf numFmtId="165" fontId="7" fillId="8" borderId="10" xfId="1" applyFont="1" applyFill="1" applyBorder="1" applyAlignment="1">
      <alignment horizontal="center" vertical="center" wrapText="1"/>
    </xf>
    <xf numFmtId="165" fontId="7" fillId="8" borderId="11" xfId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2" xfId="0" applyBorder="1" applyAlignment="1">
      <alignment wrapText="1"/>
    </xf>
    <xf numFmtId="0" fontId="0" fillId="0" borderId="1" xfId="0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169" fontId="15" fillId="0" borderId="1" xfId="4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9" fontId="16" fillId="0" borderId="1" xfId="4" applyNumberFormat="1" applyFont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</cellXfs>
  <cellStyles count="5">
    <cellStyle name="Millares" xfId="1" builtinId="3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31" t="s">
        <v>49</v>
      </c>
      <c r="E1" s="132"/>
      <c r="F1" s="132"/>
      <c r="G1" s="132"/>
      <c r="H1" s="132"/>
      <c r="I1" s="132"/>
      <c r="J1" s="132"/>
      <c r="K1" s="132"/>
      <c r="L1" s="4"/>
    </row>
    <row r="2" spans="1:19" s="21" customFormat="1" x14ac:dyDescent="0.25">
      <c r="A2" s="40"/>
      <c r="B2" s="40"/>
      <c r="C2" s="3"/>
      <c r="D2" s="133" t="s">
        <v>57</v>
      </c>
      <c r="E2" s="133"/>
      <c r="F2" s="133"/>
      <c r="G2" s="133"/>
      <c r="H2" s="133"/>
      <c r="I2" s="133"/>
      <c r="J2" s="133"/>
      <c r="K2" s="133"/>
      <c r="L2" s="4"/>
    </row>
    <row r="3" spans="1:19" s="21" customFormat="1" x14ac:dyDescent="0.25">
      <c r="A3" s="40"/>
      <c r="B3" s="40"/>
      <c r="C3" s="3"/>
      <c r="D3" s="134" t="s">
        <v>58</v>
      </c>
      <c r="E3" s="135"/>
      <c r="F3" s="135"/>
      <c r="G3" s="135"/>
      <c r="H3" s="135"/>
      <c r="I3" s="135"/>
      <c r="J3" s="135"/>
      <c r="K3" s="135"/>
      <c r="L3" s="4"/>
    </row>
    <row r="4" spans="1:19" s="40" customFormat="1" x14ac:dyDescent="0.25">
      <c r="C4" s="129" t="s">
        <v>478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9" s="21" customFormat="1" x14ac:dyDescent="0.25">
      <c r="A5" s="40"/>
      <c r="B5" s="40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9" s="21" customFormat="1" ht="23.25" x14ac:dyDescent="0.25">
      <c r="A6" s="40"/>
      <c r="B6" s="40"/>
      <c r="C6" s="139" t="s">
        <v>479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9" s="40" customFormat="1" x14ac:dyDescent="0.25">
      <c r="C7" s="130" t="s">
        <v>759</v>
      </c>
      <c r="D7" s="130"/>
      <c r="E7" s="130"/>
      <c r="F7" s="130"/>
      <c r="G7" s="130"/>
      <c r="H7" s="130"/>
      <c r="I7" s="130"/>
      <c r="J7" s="130"/>
      <c r="K7" s="130"/>
      <c r="L7" s="130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6" t="s">
        <v>59</v>
      </c>
      <c r="D315" s="137"/>
      <c r="E315" s="137"/>
      <c r="F315" s="137"/>
      <c r="G315" s="137"/>
      <c r="H315" s="137"/>
      <c r="I315" s="137"/>
      <c r="J315" s="138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6"/>
      <c r="E316" s="146"/>
      <c r="F316" s="146"/>
      <c r="G316" s="146"/>
      <c r="H316" s="100"/>
      <c r="I316" s="84"/>
      <c r="J316" s="84"/>
      <c r="L316" s="63"/>
      <c r="N316" s="46"/>
    </row>
    <row r="317" spans="1:19" s="40" customFormat="1" x14ac:dyDescent="0.25">
      <c r="C317" s="62"/>
      <c r="D317" s="147"/>
      <c r="E317" s="147"/>
      <c r="F317" s="147"/>
      <c r="G317" s="147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48" t="s">
        <v>61</v>
      </c>
      <c r="E319" s="149"/>
      <c r="F319" s="149"/>
      <c r="G319" s="149"/>
      <c r="H319" s="149"/>
      <c r="I319" s="149"/>
      <c r="J319" s="150"/>
      <c r="L319" s="63"/>
      <c r="N319" s="46"/>
    </row>
    <row r="320" spans="1:19" s="40" customFormat="1" x14ac:dyDescent="0.25">
      <c r="C320" s="69"/>
      <c r="D320" s="151" t="s">
        <v>62</v>
      </c>
      <c r="E320" s="152"/>
      <c r="F320" s="153"/>
      <c r="G320" s="151" t="s">
        <v>63</v>
      </c>
      <c r="H320" s="152"/>
      <c r="I320" s="153"/>
      <c r="J320" s="70" t="s">
        <v>64</v>
      </c>
      <c r="L320" s="63"/>
      <c r="N320" s="46"/>
    </row>
    <row r="321" spans="1:13" s="40" customFormat="1" x14ac:dyDescent="0.25">
      <c r="C321" s="2"/>
      <c r="D321" s="154" t="s">
        <v>65</v>
      </c>
      <c r="E321" s="155"/>
      <c r="F321" s="156"/>
      <c r="G321" s="157">
        <f>+L315</f>
        <v>12537837.860000005</v>
      </c>
      <c r="H321" s="158"/>
      <c r="I321" s="159"/>
      <c r="J321" s="71">
        <f>+G321/G323*100</f>
        <v>58.892035085799378</v>
      </c>
    </row>
    <row r="322" spans="1:13" s="40" customFormat="1" ht="17.25" x14ac:dyDescent="0.25">
      <c r="C322" s="2"/>
      <c r="D322" s="154" t="s">
        <v>66</v>
      </c>
      <c r="E322" s="155"/>
      <c r="F322" s="156"/>
      <c r="G322" s="160">
        <f>+K315-G321</f>
        <v>8751692.7899999823</v>
      </c>
      <c r="H322" s="161"/>
      <c r="I322" s="162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0" t="s">
        <v>59</v>
      </c>
      <c r="E323" s="141"/>
      <c r="F323" s="142"/>
      <c r="G323" s="143">
        <f>SUM(G321:G322)</f>
        <v>21289530.649999987</v>
      </c>
      <c r="H323" s="144"/>
      <c r="I323" s="145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B1" workbookViewId="0">
      <pane ySplit="6" topLeftCell="A7" activePane="bottomLeft" state="frozen"/>
      <selection pane="bottomLeft" activeCell="I10" sqref="I10"/>
    </sheetView>
  </sheetViews>
  <sheetFormatPr baseColWidth="10" defaultRowHeight="15" x14ac:dyDescent="0.25"/>
  <cols>
    <col min="1" max="1" width="21.28515625" style="2" customWidth="1"/>
    <col min="2" max="2" width="13" style="127" customWidth="1"/>
    <col min="3" max="3" width="12.5703125" style="127" customWidth="1"/>
    <col min="4" max="4" width="62.5703125" style="127" bestFit="1" customWidth="1"/>
    <col min="5" max="5" width="28.42578125" style="127" customWidth="1"/>
    <col min="6" max="6" width="21.42578125" style="2" bestFit="1" customWidth="1"/>
    <col min="7" max="7" width="15.28515625" style="128" bestFit="1" customWidth="1"/>
    <col min="8" max="8" width="10.7109375" style="127" customWidth="1"/>
    <col min="9" max="16384" width="11.42578125" style="127"/>
  </cols>
  <sheetData>
    <row r="1" spans="1:10" ht="18.75" x14ac:dyDescent="0.3">
      <c r="A1" s="163" t="s">
        <v>1083</v>
      </c>
      <c r="B1" s="163"/>
      <c r="C1" s="163"/>
      <c r="D1" s="163"/>
      <c r="E1" s="163"/>
      <c r="F1" s="163"/>
      <c r="G1" s="163"/>
      <c r="H1" s="163"/>
    </row>
    <row r="2" spans="1:10" ht="15.75" x14ac:dyDescent="0.25">
      <c r="A2" s="164" t="s">
        <v>1101</v>
      </c>
      <c r="B2" s="164"/>
      <c r="C2" s="164"/>
      <c r="D2" s="164"/>
      <c r="E2" s="164"/>
      <c r="F2" s="164"/>
      <c r="G2" s="164"/>
      <c r="H2" s="164"/>
    </row>
    <row r="3" spans="1:10" x14ac:dyDescent="0.25">
      <c r="A3" s="165" t="s">
        <v>1092</v>
      </c>
      <c r="B3" s="165"/>
      <c r="C3" s="165"/>
      <c r="D3" s="165"/>
      <c r="E3" s="165"/>
      <c r="F3" s="165"/>
      <c r="G3" s="165"/>
      <c r="H3" s="165"/>
      <c r="J3" s="127" t="s">
        <v>1086</v>
      </c>
    </row>
    <row r="4" spans="1:10" x14ac:dyDescent="0.25">
      <c r="A4" s="166" t="s">
        <v>1202</v>
      </c>
      <c r="B4" s="166"/>
      <c r="C4" s="166"/>
      <c r="D4" s="166"/>
      <c r="E4" s="166"/>
      <c r="F4" s="166"/>
      <c r="G4" s="166"/>
      <c r="H4" s="166"/>
    </row>
    <row r="5" spans="1:10" ht="15.75" thickBot="1" x14ac:dyDescent="0.3">
      <c r="A5" s="167" t="s">
        <v>1096</v>
      </c>
      <c r="B5" s="167"/>
      <c r="C5" s="167"/>
      <c r="D5" s="167"/>
      <c r="E5" s="167"/>
      <c r="F5" s="167"/>
      <c r="G5" s="167"/>
      <c r="H5" s="167"/>
    </row>
    <row r="6" spans="1:10" s="2" customFormat="1" ht="45" customHeight="1" x14ac:dyDescent="0.25">
      <c r="A6" s="168" t="s">
        <v>50</v>
      </c>
      <c r="B6" s="169" t="s">
        <v>1100</v>
      </c>
      <c r="C6" s="169" t="s">
        <v>1090</v>
      </c>
      <c r="D6" s="169" t="s">
        <v>1093</v>
      </c>
      <c r="E6" s="169" t="s">
        <v>776</v>
      </c>
      <c r="F6" s="169" t="s">
        <v>55</v>
      </c>
      <c r="G6" s="170" t="s">
        <v>1094</v>
      </c>
      <c r="H6" s="171" t="s">
        <v>1085</v>
      </c>
    </row>
    <row r="7" spans="1:10" ht="45" customHeight="1" x14ac:dyDescent="0.25">
      <c r="A7" s="172" t="s">
        <v>1105</v>
      </c>
      <c r="B7" s="174" t="s">
        <v>1119</v>
      </c>
      <c r="C7" s="174" t="s">
        <v>1160</v>
      </c>
      <c r="D7" s="174" t="s">
        <v>1204</v>
      </c>
      <c r="E7" s="174" t="s">
        <v>1098</v>
      </c>
      <c r="F7" s="175" t="s">
        <v>33</v>
      </c>
      <c r="G7" s="176">
        <v>175000</v>
      </c>
      <c r="H7" s="177" t="s">
        <v>1095</v>
      </c>
    </row>
    <row r="8" spans="1:10" ht="45" customHeight="1" x14ac:dyDescent="0.25">
      <c r="A8" s="172" t="s">
        <v>1108</v>
      </c>
      <c r="B8" s="174" t="s">
        <v>1120</v>
      </c>
      <c r="C8" s="174" t="s">
        <v>1161</v>
      </c>
      <c r="D8" s="174" t="s">
        <v>1205</v>
      </c>
      <c r="E8" s="174" t="s">
        <v>1091</v>
      </c>
      <c r="F8" s="175" t="s">
        <v>1187</v>
      </c>
      <c r="G8" s="176">
        <v>330000</v>
      </c>
      <c r="H8" s="177" t="s">
        <v>1095</v>
      </c>
    </row>
    <row r="9" spans="1:10" ht="45" customHeight="1" x14ac:dyDescent="0.25">
      <c r="A9" s="172" t="s">
        <v>1109</v>
      </c>
      <c r="B9" s="174" t="s">
        <v>1121</v>
      </c>
      <c r="C9" s="174" t="s">
        <v>1162</v>
      </c>
      <c r="D9" s="174" t="s">
        <v>1175</v>
      </c>
      <c r="E9" s="174" t="s">
        <v>1098</v>
      </c>
      <c r="F9" s="175" t="s">
        <v>33</v>
      </c>
      <c r="G9" s="176">
        <v>238720.79</v>
      </c>
      <c r="H9" s="177" t="s">
        <v>1095</v>
      </c>
    </row>
    <row r="10" spans="1:10" ht="45" customHeight="1" x14ac:dyDescent="0.25">
      <c r="A10" s="172" t="s">
        <v>1105</v>
      </c>
      <c r="B10" s="174" t="s">
        <v>1122</v>
      </c>
      <c r="C10" s="174" t="s">
        <v>1163</v>
      </c>
      <c r="D10" s="174" t="s">
        <v>1176</v>
      </c>
      <c r="E10" s="174" t="s">
        <v>1089</v>
      </c>
      <c r="F10" s="34" t="s">
        <v>33</v>
      </c>
      <c r="G10" s="176">
        <v>52849.48</v>
      </c>
      <c r="H10" s="177" t="s">
        <v>1095</v>
      </c>
    </row>
    <row r="11" spans="1:10" ht="45" customHeight="1" x14ac:dyDescent="0.25">
      <c r="A11" s="172" t="s">
        <v>1110</v>
      </c>
      <c r="B11" s="174" t="s">
        <v>1123</v>
      </c>
      <c r="C11" s="174" t="s">
        <v>1161</v>
      </c>
      <c r="D11" s="174" t="s">
        <v>1207</v>
      </c>
      <c r="E11" s="174" t="s">
        <v>1089</v>
      </c>
      <c r="F11" s="34" t="s">
        <v>33</v>
      </c>
      <c r="G11" s="176">
        <v>842</v>
      </c>
      <c r="H11" s="177" t="s">
        <v>1095</v>
      </c>
    </row>
    <row r="12" spans="1:10" ht="45" customHeight="1" x14ac:dyDescent="0.25">
      <c r="A12" s="172" t="s">
        <v>1111</v>
      </c>
      <c r="B12" s="174" t="s">
        <v>1124</v>
      </c>
      <c r="C12" s="174" t="s">
        <v>1164</v>
      </c>
      <c r="D12" s="174" t="s">
        <v>1206</v>
      </c>
      <c r="E12" s="174" t="s">
        <v>1089</v>
      </c>
      <c r="F12" s="34" t="s">
        <v>1188</v>
      </c>
      <c r="G12" s="176">
        <v>52833.59</v>
      </c>
      <c r="H12" s="177" t="s">
        <v>1088</v>
      </c>
    </row>
    <row r="13" spans="1:10" ht="45" customHeight="1" x14ac:dyDescent="0.25">
      <c r="A13" s="172" t="s">
        <v>1112</v>
      </c>
      <c r="B13" s="174" t="s">
        <v>1125</v>
      </c>
      <c r="C13" s="174" t="s">
        <v>1165</v>
      </c>
      <c r="D13" s="174" t="s">
        <v>1208</v>
      </c>
      <c r="E13" s="174" t="s">
        <v>1089</v>
      </c>
      <c r="F13" s="34" t="s">
        <v>1189</v>
      </c>
      <c r="G13" s="176">
        <v>43896</v>
      </c>
      <c r="H13" s="177" t="s">
        <v>1088</v>
      </c>
    </row>
    <row r="14" spans="1:10" ht="45" customHeight="1" x14ac:dyDescent="0.25">
      <c r="A14" s="173" t="s">
        <v>1084</v>
      </c>
      <c r="B14" s="174" t="s">
        <v>1126</v>
      </c>
      <c r="C14" s="93" t="s">
        <v>1166</v>
      </c>
      <c r="D14" s="174" t="s">
        <v>1209</v>
      </c>
      <c r="E14" s="174" t="s">
        <v>1089</v>
      </c>
      <c r="F14" s="34" t="s">
        <v>679</v>
      </c>
      <c r="G14" s="176">
        <v>14750</v>
      </c>
      <c r="H14" s="177" t="s">
        <v>1088</v>
      </c>
    </row>
    <row r="15" spans="1:10" ht="45" customHeight="1" x14ac:dyDescent="0.25">
      <c r="A15" s="173" t="s">
        <v>1113</v>
      </c>
      <c r="B15" s="174" t="s">
        <v>1127</v>
      </c>
      <c r="C15" s="93" t="s">
        <v>1167</v>
      </c>
      <c r="D15" s="174" t="s">
        <v>1210</v>
      </c>
      <c r="E15" s="174" t="s">
        <v>1089</v>
      </c>
      <c r="F15" s="34" t="s">
        <v>1190</v>
      </c>
      <c r="G15" s="176">
        <v>38338.199999999997</v>
      </c>
      <c r="H15" s="177" t="s">
        <v>1088</v>
      </c>
    </row>
    <row r="16" spans="1:10" ht="45" customHeight="1" x14ac:dyDescent="0.25">
      <c r="A16" s="173" t="s">
        <v>1114</v>
      </c>
      <c r="B16" s="174" t="s">
        <v>1128</v>
      </c>
      <c r="C16" s="93" t="s">
        <v>1162</v>
      </c>
      <c r="D16" s="174" t="s">
        <v>1211</v>
      </c>
      <c r="E16" s="174" t="s">
        <v>1098</v>
      </c>
      <c r="F16" s="34" t="s">
        <v>1102</v>
      </c>
      <c r="G16" s="176">
        <v>240011.75</v>
      </c>
      <c r="H16" s="177" t="s">
        <v>1095</v>
      </c>
    </row>
    <row r="17" spans="1:8" ht="45" customHeight="1" x14ac:dyDescent="0.25">
      <c r="A17" s="173" t="s">
        <v>1115</v>
      </c>
      <c r="B17" s="174" t="s">
        <v>1129</v>
      </c>
      <c r="C17" s="93" t="s">
        <v>1162</v>
      </c>
      <c r="D17" s="174" t="s">
        <v>1211</v>
      </c>
      <c r="E17" s="174" t="s">
        <v>1098</v>
      </c>
      <c r="F17" s="34" t="s">
        <v>1191</v>
      </c>
      <c r="G17" s="176">
        <v>85432</v>
      </c>
      <c r="H17" s="177" t="s">
        <v>1095</v>
      </c>
    </row>
    <row r="18" spans="1:8" ht="45" customHeight="1" x14ac:dyDescent="0.25">
      <c r="A18" s="173" t="s">
        <v>1111</v>
      </c>
      <c r="B18" s="174" t="s">
        <v>1130</v>
      </c>
      <c r="C18" s="93" t="s">
        <v>1166</v>
      </c>
      <c r="D18" s="174" t="s">
        <v>1212</v>
      </c>
      <c r="E18" s="174" t="s">
        <v>1089</v>
      </c>
      <c r="F18" s="34" t="s">
        <v>1188</v>
      </c>
      <c r="G18" s="176">
        <v>52833.59</v>
      </c>
      <c r="H18" s="177" t="s">
        <v>1088</v>
      </c>
    </row>
    <row r="19" spans="1:8" ht="45" customHeight="1" x14ac:dyDescent="0.25">
      <c r="A19" s="173" t="s">
        <v>1104</v>
      </c>
      <c r="B19" s="174" t="s">
        <v>1131</v>
      </c>
      <c r="C19" s="93" t="s">
        <v>1167</v>
      </c>
      <c r="D19" s="174" t="s">
        <v>1213</v>
      </c>
      <c r="E19" s="174" t="s">
        <v>1089</v>
      </c>
      <c r="F19" s="34" t="s">
        <v>1192</v>
      </c>
      <c r="G19" s="176">
        <v>23010</v>
      </c>
      <c r="H19" s="177" t="s">
        <v>1088</v>
      </c>
    </row>
    <row r="20" spans="1:8" ht="45" customHeight="1" x14ac:dyDescent="0.25">
      <c r="A20" s="173" t="s">
        <v>1084</v>
      </c>
      <c r="B20" s="174" t="s">
        <v>1132</v>
      </c>
      <c r="C20" s="93" t="s">
        <v>1168</v>
      </c>
      <c r="D20" s="174" t="s">
        <v>1214</v>
      </c>
      <c r="E20" s="174" t="s">
        <v>1089</v>
      </c>
      <c r="F20" s="34" t="s">
        <v>709</v>
      </c>
      <c r="G20" s="176">
        <v>92547.4</v>
      </c>
      <c r="H20" s="177" t="s">
        <v>1095</v>
      </c>
    </row>
    <row r="21" spans="1:8" ht="45" customHeight="1" x14ac:dyDescent="0.25">
      <c r="A21" s="173" t="s">
        <v>1116</v>
      </c>
      <c r="B21" s="174" t="s">
        <v>1133</v>
      </c>
      <c r="C21" s="93" t="s">
        <v>1169</v>
      </c>
      <c r="D21" s="174" t="s">
        <v>1177</v>
      </c>
      <c r="E21" s="174" t="s">
        <v>1089</v>
      </c>
      <c r="F21" s="34" t="s">
        <v>1193</v>
      </c>
      <c r="G21" s="176">
        <v>41300</v>
      </c>
      <c r="H21" s="177" t="s">
        <v>1088</v>
      </c>
    </row>
    <row r="22" spans="1:8" ht="45" customHeight="1" x14ac:dyDescent="0.25">
      <c r="A22" s="173" t="s">
        <v>1084</v>
      </c>
      <c r="B22" s="174" t="s">
        <v>1134</v>
      </c>
      <c r="C22" s="93" t="s">
        <v>1170</v>
      </c>
      <c r="D22" s="174" t="s">
        <v>1178</v>
      </c>
      <c r="E22" s="174" t="s">
        <v>1089</v>
      </c>
      <c r="F22" s="34" t="s">
        <v>1193</v>
      </c>
      <c r="G22" s="176">
        <v>8466.5</v>
      </c>
      <c r="H22" s="177" t="s">
        <v>1088</v>
      </c>
    </row>
    <row r="23" spans="1:8" ht="45" customHeight="1" x14ac:dyDescent="0.25">
      <c r="A23" s="173" t="s">
        <v>1116</v>
      </c>
      <c r="B23" s="174" t="s">
        <v>1135</v>
      </c>
      <c r="C23" s="93" t="s">
        <v>1171</v>
      </c>
      <c r="D23" s="174" t="s">
        <v>1179</v>
      </c>
      <c r="E23" s="174" t="s">
        <v>1089</v>
      </c>
      <c r="F23" s="34" t="s">
        <v>1194</v>
      </c>
      <c r="G23" s="176">
        <v>38940</v>
      </c>
      <c r="H23" s="177" t="s">
        <v>1088</v>
      </c>
    </row>
    <row r="24" spans="1:8" ht="45" customHeight="1" x14ac:dyDescent="0.25">
      <c r="A24" s="173" t="s">
        <v>1097</v>
      </c>
      <c r="B24" s="174" t="s">
        <v>1136</v>
      </c>
      <c r="C24" s="93" t="s">
        <v>1169</v>
      </c>
      <c r="D24" s="174" t="s">
        <v>1180</v>
      </c>
      <c r="E24" s="174" t="s">
        <v>1089</v>
      </c>
      <c r="F24" s="34" t="s">
        <v>1195</v>
      </c>
      <c r="G24" s="176">
        <v>32485.4</v>
      </c>
      <c r="H24" s="177" t="s">
        <v>1088</v>
      </c>
    </row>
    <row r="25" spans="1:8" ht="45" customHeight="1" x14ac:dyDescent="0.25">
      <c r="A25" s="173" t="s">
        <v>1097</v>
      </c>
      <c r="B25" s="174" t="s">
        <v>1137</v>
      </c>
      <c r="C25" s="93" t="s">
        <v>1172</v>
      </c>
      <c r="D25" s="174" t="s">
        <v>1215</v>
      </c>
      <c r="E25" s="174" t="s">
        <v>1089</v>
      </c>
      <c r="F25" s="34" t="s">
        <v>554</v>
      </c>
      <c r="G25" s="176">
        <v>5878.94</v>
      </c>
      <c r="H25" s="177" t="s">
        <v>1095</v>
      </c>
    </row>
    <row r="26" spans="1:8" ht="45" customHeight="1" x14ac:dyDescent="0.25">
      <c r="A26" s="173" t="s">
        <v>1097</v>
      </c>
      <c r="B26" s="174" t="s">
        <v>1138</v>
      </c>
      <c r="C26" s="93" t="s">
        <v>1169</v>
      </c>
      <c r="D26" s="174" t="s">
        <v>1181</v>
      </c>
      <c r="E26" s="174" t="s">
        <v>1089</v>
      </c>
      <c r="F26" s="34" t="s">
        <v>224</v>
      </c>
      <c r="G26" s="176">
        <v>20755.02</v>
      </c>
      <c r="H26" s="177" t="s">
        <v>1088</v>
      </c>
    </row>
    <row r="27" spans="1:8" ht="45" customHeight="1" x14ac:dyDescent="0.25">
      <c r="A27" s="173" t="s">
        <v>1097</v>
      </c>
      <c r="B27" s="174" t="s">
        <v>1139</v>
      </c>
      <c r="C27" s="93" t="s">
        <v>1169</v>
      </c>
      <c r="D27" s="174" t="s">
        <v>1216</v>
      </c>
      <c r="E27" s="174" t="s">
        <v>1089</v>
      </c>
      <c r="F27" s="34" t="s">
        <v>224</v>
      </c>
      <c r="G27" s="176">
        <v>25877.4</v>
      </c>
      <c r="H27" s="177" t="s">
        <v>1088</v>
      </c>
    </row>
    <row r="28" spans="1:8" ht="45" customHeight="1" x14ac:dyDescent="0.25">
      <c r="A28" s="173" t="s">
        <v>1117</v>
      </c>
      <c r="B28" s="174" t="s">
        <v>1140</v>
      </c>
      <c r="C28" s="93" t="s">
        <v>1169</v>
      </c>
      <c r="D28" s="174" t="s">
        <v>1217</v>
      </c>
      <c r="E28" s="174" t="s">
        <v>1089</v>
      </c>
      <c r="F28" s="34" t="s">
        <v>33</v>
      </c>
      <c r="G28" s="176">
        <v>14820.04</v>
      </c>
      <c r="H28" s="177" t="s">
        <v>1095</v>
      </c>
    </row>
    <row r="29" spans="1:8" ht="45" customHeight="1" x14ac:dyDescent="0.25">
      <c r="A29" s="173" t="s">
        <v>1106</v>
      </c>
      <c r="B29" s="174" t="s">
        <v>1141</v>
      </c>
      <c r="C29" s="93" t="s">
        <v>1163</v>
      </c>
      <c r="D29" s="174" t="s">
        <v>1218</v>
      </c>
      <c r="E29" s="174" t="s">
        <v>1089</v>
      </c>
      <c r="F29" s="34" t="s">
        <v>774</v>
      </c>
      <c r="G29" s="176">
        <v>63369.54</v>
      </c>
      <c r="H29" s="177" t="s">
        <v>1095</v>
      </c>
    </row>
    <row r="30" spans="1:8" ht="45" customHeight="1" x14ac:dyDescent="0.25">
      <c r="A30" s="173" t="s">
        <v>1084</v>
      </c>
      <c r="B30" s="174" t="s">
        <v>1142</v>
      </c>
      <c r="C30" s="93" t="s">
        <v>1165</v>
      </c>
      <c r="D30" s="174" t="s">
        <v>1219</v>
      </c>
      <c r="E30" s="174" t="s">
        <v>1089</v>
      </c>
      <c r="F30" s="34" t="s">
        <v>1196</v>
      </c>
      <c r="G30" s="176">
        <v>40000.01</v>
      </c>
      <c r="H30" s="177" t="s">
        <v>1088</v>
      </c>
    </row>
    <row r="31" spans="1:8" ht="45" customHeight="1" x14ac:dyDescent="0.25">
      <c r="A31" s="173" t="s">
        <v>1106</v>
      </c>
      <c r="B31" s="174" t="s">
        <v>1143</v>
      </c>
      <c r="C31" s="93" t="s">
        <v>1169</v>
      </c>
      <c r="D31" s="174" t="s">
        <v>1220</v>
      </c>
      <c r="E31" s="174" t="s">
        <v>1091</v>
      </c>
      <c r="F31" s="34" t="s">
        <v>1197</v>
      </c>
      <c r="G31" s="176">
        <v>35341.24</v>
      </c>
      <c r="H31" s="177" t="s">
        <v>1095</v>
      </c>
    </row>
    <row r="32" spans="1:8" ht="45" customHeight="1" x14ac:dyDescent="0.25">
      <c r="A32" s="173" t="s">
        <v>1106</v>
      </c>
      <c r="B32" s="174" t="s">
        <v>1144</v>
      </c>
      <c r="C32" s="93" t="s">
        <v>1169</v>
      </c>
      <c r="D32" s="174" t="s">
        <v>1221</v>
      </c>
      <c r="E32" s="174" t="s">
        <v>1091</v>
      </c>
      <c r="F32" s="34" t="s">
        <v>39</v>
      </c>
      <c r="G32" s="176">
        <v>79650</v>
      </c>
      <c r="H32" s="177" t="s">
        <v>1095</v>
      </c>
    </row>
    <row r="33" spans="1:8" ht="45" customHeight="1" x14ac:dyDescent="0.25">
      <c r="A33" s="173" t="s">
        <v>1084</v>
      </c>
      <c r="B33" s="174" t="s">
        <v>1145</v>
      </c>
      <c r="C33" s="93" t="s">
        <v>1165</v>
      </c>
      <c r="D33" s="174" t="s">
        <v>1222</v>
      </c>
      <c r="E33" s="174" t="s">
        <v>1089</v>
      </c>
      <c r="F33" s="34" t="s">
        <v>1197</v>
      </c>
      <c r="G33" s="176">
        <v>35341.24</v>
      </c>
      <c r="H33" s="177" t="s">
        <v>1095</v>
      </c>
    </row>
    <row r="34" spans="1:8" ht="45" customHeight="1" x14ac:dyDescent="0.25">
      <c r="A34" s="173" t="s">
        <v>1084</v>
      </c>
      <c r="B34" s="174" t="s">
        <v>1146</v>
      </c>
      <c r="C34" s="93" t="s">
        <v>1165</v>
      </c>
      <c r="D34" s="174" t="s">
        <v>1223</v>
      </c>
      <c r="E34" s="174" t="s">
        <v>1089</v>
      </c>
      <c r="F34" s="34" t="s">
        <v>102</v>
      </c>
      <c r="G34" s="176">
        <v>42497.7</v>
      </c>
      <c r="H34" s="177" t="s">
        <v>1095</v>
      </c>
    </row>
    <row r="35" spans="1:8" ht="45" customHeight="1" x14ac:dyDescent="0.25">
      <c r="A35" s="173" t="s">
        <v>1097</v>
      </c>
      <c r="B35" s="174" t="s">
        <v>1147</v>
      </c>
      <c r="C35" s="93" t="s">
        <v>1164</v>
      </c>
      <c r="D35" s="174" t="s">
        <v>1182</v>
      </c>
      <c r="E35" s="174" t="s">
        <v>1089</v>
      </c>
      <c r="F35" s="34" t="s">
        <v>1190</v>
      </c>
      <c r="G35" s="176">
        <v>41300</v>
      </c>
      <c r="H35" s="177" t="s">
        <v>1088</v>
      </c>
    </row>
    <row r="36" spans="1:8" ht="45" customHeight="1" x14ac:dyDescent="0.25">
      <c r="A36" s="173" t="s">
        <v>1106</v>
      </c>
      <c r="B36" s="174" t="s">
        <v>1148</v>
      </c>
      <c r="C36" s="93" t="s">
        <v>1165</v>
      </c>
      <c r="D36" s="174" t="s">
        <v>1183</v>
      </c>
      <c r="E36" s="174" t="s">
        <v>1089</v>
      </c>
      <c r="F36" s="34" t="s">
        <v>39</v>
      </c>
      <c r="G36" s="176">
        <v>7400</v>
      </c>
      <c r="H36" s="177" t="s">
        <v>1095</v>
      </c>
    </row>
    <row r="37" spans="1:8" ht="45" customHeight="1" x14ac:dyDescent="0.25">
      <c r="A37" s="173" t="s">
        <v>1097</v>
      </c>
      <c r="B37" s="174" t="s">
        <v>1149</v>
      </c>
      <c r="C37" s="93" t="s">
        <v>1168</v>
      </c>
      <c r="D37" s="174" t="s">
        <v>1224</v>
      </c>
      <c r="E37" s="174" t="s">
        <v>1089</v>
      </c>
      <c r="F37" s="34" t="s">
        <v>1198</v>
      </c>
      <c r="G37" s="176">
        <v>14747.36</v>
      </c>
      <c r="H37" s="177" t="s">
        <v>1088</v>
      </c>
    </row>
    <row r="38" spans="1:8" ht="45" customHeight="1" x14ac:dyDescent="0.25">
      <c r="A38" s="173" t="s">
        <v>1105</v>
      </c>
      <c r="B38" s="174" t="s">
        <v>1150</v>
      </c>
      <c r="C38" s="93" t="s">
        <v>1173</v>
      </c>
      <c r="D38" s="174" t="s">
        <v>1184</v>
      </c>
      <c r="E38" s="174" t="s">
        <v>1089</v>
      </c>
      <c r="F38" s="34" t="s">
        <v>1199</v>
      </c>
      <c r="G38" s="176">
        <v>17000.259999999998</v>
      </c>
      <c r="H38" s="177" t="s">
        <v>1088</v>
      </c>
    </row>
    <row r="39" spans="1:8" ht="45" customHeight="1" x14ac:dyDescent="0.25">
      <c r="A39" s="173" t="s">
        <v>1097</v>
      </c>
      <c r="B39" s="174" t="s">
        <v>1151</v>
      </c>
      <c r="C39" s="93" t="s">
        <v>1174</v>
      </c>
      <c r="D39" s="174" t="s">
        <v>1185</v>
      </c>
      <c r="E39" s="174" t="s">
        <v>1089</v>
      </c>
      <c r="F39" s="34" t="s">
        <v>1099</v>
      </c>
      <c r="G39" s="176">
        <v>2970.1</v>
      </c>
      <c r="H39" s="177" t="s">
        <v>1088</v>
      </c>
    </row>
    <row r="40" spans="1:8" ht="45" customHeight="1" x14ac:dyDescent="0.25">
      <c r="A40" s="173" t="s">
        <v>1118</v>
      </c>
      <c r="B40" s="174" t="s">
        <v>1152</v>
      </c>
      <c r="C40" s="93" t="s">
        <v>1163</v>
      </c>
      <c r="D40" s="174" t="s">
        <v>1225</v>
      </c>
      <c r="E40" s="174" t="s">
        <v>1098</v>
      </c>
      <c r="F40" s="34" t="s">
        <v>1200</v>
      </c>
      <c r="G40" s="176">
        <v>110079.41</v>
      </c>
      <c r="H40" s="177" t="s">
        <v>1088</v>
      </c>
    </row>
    <row r="41" spans="1:8" ht="45" customHeight="1" x14ac:dyDescent="0.25">
      <c r="A41" s="173" t="s">
        <v>1118</v>
      </c>
      <c r="B41" s="174" t="s">
        <v>1153</v>
      </c>
      <c r="C41" s="93" t="s">
        <v>1163</v>
      </c>
      <c r="D41" s="174" t="s">
        <v>1226</v>
      </c>
      <c r="E41" s="174" t="s">
        <v>1098</v>
      </c>
      <c r="F41" s="34" t="s">
        <v>1103</v>
      </c>
      <c r="G41" s="176">
        <v>73704.210000000006</v>
      </c>
      <c r="H41" s="177" t="s">
        <v>1088</v>
      </c>
    </row>
    <row r="42" spans="1:8" ht="45" customHeight="1" x14ac:dyDescent="0.25">
      <c r="A42" s="173" t="s">
        <v>1107</v>
      </c>
      <c r="B42" s="174" t="s">
        <v>1154</v>
      </c>
      <c r="C42" s="93" t="s">
        <v>1163</v>
      </c>
      <c r="D42" s="174" t="s">
        <v>1186</v>
      </c>
      <c r="E42" s="174" t="s">
        <v>1098</v>
      </c>
      <c r="F42" s="34" t="s">
        <v>679</v>
      </c>
      <c r="G42" s="176">
        <v>47200</v>
      </c>
      <c r="H42" s="177" t="s">
        <v>1088</v>
      </c>
    </row>
    <row r="43" spans="1:8" ht="45" customHeight="1" x14ac:dyDescent="0.25">
      <c r="A43" s="173" t="s">
        <v>1107</v>
      </c>
      <c r="B43" s="174" t="s">
        <v>1155</v>
      </c>
      <c r="C43" s="93" t="s">
        <v>1163</v>
      </c>
      <c r="D43" s="174" t="s">
        <v>1186</v>
      </c>
      <c r="E43" s="174" t="s">
        <v>1098</v>
      </c>
      <c r="F43" s="34" t="s">
        <v>48</v>
      </c>
      <c r="G43" s="176">
        <v>75214.149999999994</v>
      </c>
      <c r="H43" s="177" t="s">
        <v>1088</v>
      </c>
    </row>
    <row r="44" spans="1:8" ht="45" customHeight="1" x14ac:dyDescent="0.25">
      <c r="A44" s="173" t="s">
        <v>1107</v>
      </c>
      <c r="B44" s="174" t="s">
        <v>1156</v>
      </c>
      <c r="C44" s="93" t="s">
        <v>1163</v>
      </c>
      <c r="D44" s="174" t="s">
        <v>1186</v>
      </c>
      <c r="E44" s="174" t="s">
        <v>1098</v>
      </c>
      <c r="F44" s="34" t="s">
        <v>1191</v>
      </c>
      <c r="G44" s="176">
        <v>44250</v>
      </c>
      <c r="H44" s="177" t="s">
        <v>1095</v>
      </c>
    </row>
    <row r="45" spans="1:8" ht="45" customHeight="1" x14ac:dyDescent="0.25">
      <c r="A45" s="173" t="s">
        <v>1107</v>
      </c>
      <c r="B45" s="174" t="s">
        <v>1157</v>
      </c>
      <c r="C45" s="93" t="s">
        <v>1163</v>
      </c>
      <c r="D45" s="174" t="s">
        <v>1186</v>
      </c>
      <c r="E45" s="174" t="s">
        <v>1098</v>
      </c>
      <c r="F45" s="34" t="s">
        <v>1201</v>
      </c>
      <c r="G45" s="176">
        <v>4861.59</v>
      </c>
      <c r="H45" s="177" t="s">
        <v>1088</v>
      </c>
    </row>
    <row r="46" spans="1:8" ht="45" customHeight="1" x14ac:dyDescent="0.25">
      <c r="A46" s="173" t="s">
        <v>1107</v>
      </c>
      <c r="B46" s="174" t="s">
        <v>1158</v>
      </c>
      <c r="C46" s="93" t="s">
        <v>1163</v>
      </c>
      <c r="D46" s="174" t="s">
        <v>1186</v>
      </c>
      <c r="E46" s="174" t="s">
        <v>1098</v>
      </c>
      <c r="F46" s="34" t="s">
        <v>1200</v>
      </c>
      <c r="G46" s="176">
        <v>38026.94</v>
      </c>
      <c r="H46" s="177" t="s">
        <v>1088</v>
      </c>
    </row>
    <row r="47" spans="1:8" ht="45" customHeight="1" x14ac:dyDescent="0.25">
      <c r="A47" s="173" t="s">
        <v>1107</v>
      </c>
      <c r="B47" s="174" t="s">
        <v>1159</v>
      </c>
      <c r="C47" s="93" t="s">
        <v>1163</v>
      </c>
      <c r="D47" s="174" t="s">
        <v>1186</v>
      </c>
      <c r="E47" s="174" t="s">
        <v>1098</v>
      </c>
      <c r="F47" s="34" t="s">
        <v>540</v>
      </c>
      <c r="G47" s="176">
        <v>48961.74</v>
      </c>
      <c r="H47" s="177" t="s">
        <v>1088</v>
      </c>
    </row>
    <row r="48" spans="1:8" ht="45" customHeight="1" x14ac:dyDescent="0.25">
      <c r="A48" s="181" t="s">
        <v>1087</v>
      </c>
      <c r="B48" s="182"/>
      <c r="C48" s="182"/>
      <c r="D48" s="182"/>
      <c r="E48" s="182"/>
      <c r="F48" s="182"/>
      <c r="G48" s="183">
        <f>SUM(G7:G47)</f>
        <v>2451503.59</v>
      </c>
      <c r="H48" s="184"/>
    </row>
    <row r="49" spans="1:8" ht="39.75" customHeight="1" thickBot="1" x14ac:dyDescent="0.3">
      <c r="A49" s="178" t="s">
        <v>1203</v>
      </c>
      <c r="B49" s="179"/>
      <c r="C49" s="179"/>
      <c r="D49" s="179"/>
      <c r="E49" s="179"/>
      <c r="F49" s="179"/>
      <c r="G49" s="179"/>
      <c r="H49" s="180"/>
    </row>
  </sheetData>
  <autoFilter ref="A6:H48"/>
  <sortState ref="A7:H49">
    <sortCondition ref="E7:E14"/>
  </sortState>
  <mergeCells count="6">
    <mergeCell ref="A1:H1"/>
    <mergeCell ref="A2:H2"/>
    <mergeCell ref="A3:H3"/>
    <mergeCell ref="A4:H4"/>
    <mergeCell ref="A48:F48"/>
    <mergeCell ref="A5:H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Marzo</vt:lpstr>
      <vt:lpstr>Marzo!Área_de_impresión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2017-03-08T14:24:17Z</cp:lastPrinted>
  <dcterms:created xsi:type="dcterms:W3CDTF">2014-08-05T13:53:29Z</dcterms:created>
  <dcterms:modified xsi:type="dcterms:W3CDTF">2017-04-04T19:35:03Z</dcterms:modified>
</cp:coreProperties>
</file>