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8795" windowHeight="12015"/>
  </bookViews>
  <sheets>
    <sheet name="Octubre 2012" sheetId="11" r:id="rId1"/>
  </sheets>
  <calcPr calcId="145621"/>
</workbook>
</file>

<file path=xl/calcChain.xml><?xml version="1.0" encoding="utf-8"?>
<calcChain xmlns="http://schemas.openxmlformats.org/spreadsheetml/2006/main">
  <c r="I50" i="11" l="1"/>
  <c r="I53" i="11" s="1"/>
  <c r="E59" i="11" s="1"/>
  <c r="H50" i="11"/>
  <c r="H53" i="11" s="1"/>
  <c r="E60" i="11" l="1"/>
  <c r="E61" i="11" l="1"/>
  <c r="G59" i="11" s="1"/>
  <c r="G60" i="11" l="1"/>
</calcChain>
</file>

<file path=xl/sharedStrings.xml><?xml version="1.0" encoding="utf-8"?>
<sst xmlns="http://schemas.openxmlformats.org/spreadsheetml/2006/main" count="288" uniqueCount="121">
  <si>
    <t>República Dominicana</t>
  </si>
  <si>
    <t>RUBRO</t>
  </si>
  <si>
    <t>IDENTIFICACION DE CONTRATOS</t>
  </si>
  <si>
    <t xml:space="preserve"> ESTADO  </t>
  </si>
  <si>
    <t>DESCRIPCIÓN DEL PROCESO (CARÁTULA)</t>
  </si>
  <si>
    <t>PROVEEDOR CONTRATADO</t>
  </si>
  <si>
    <t>TIPO DE EMPRESA</t>
  </si>
  <si>
    <t>MONTO CONTRATADO (RD$)</t>
  </si>
  <si>
    <t>Consejo Nacional de Seguridad Social</t>
  </si>
  <si>
    <t>Unidad de Compras</t>
  </si>
  <si>
    <t>TOTAL DE COMPRAS</t>
  </si>
  <si>
    <t xml:space="preserve"> </t>
  </si>
  <si>
    <t>RESUMEN DE COMPRAS</t>
  </si>
  <si>
    <t>DETALLE</t>
  </si>
  <si>
    <t>MONTO</t>
  </si>
  <si>
    <t>%</t>
  </si>
  <si>
    <t>COMPRAS REALIZADAS A PYMES</t>
  </si>
  <si>
    <t>COMPRAS REALIZADAS A  OTROS TIPOS DE EMPRESA:</t>
  </si>
  <si>
    <t>SAS</t>
  </si>
  <si>
    <t>SRL</t>
  </si>
  <si>
    <t>COMPAÑÍA POR ACCIONES</t>
  </si>
  <si>
    <t>SOCIEDAD ANONIMA</t>
  </si>
  <si>
    <t>CENTRO AUTOMOTRIZ EL MILLON, SRL</t>
  </si>
  <si>
    <t>COMPLETADO</t>
  </si>
  <si>
    <t>“Año del Bicentenario  del Natalicio Juan Pablo Duarte”</t>
  </si>
  <si>
    <t xml:space="preserve">            Lista de Compras y Contrataciones</t>
  </si>
  <si>
    <t>FECHA DE REGISTRO DEL PROCESO</t>
  </si>
  <si>
    <t>MONTO  COMPRADO A PYMES               (RD$)</t>
  </si>
  <si>
    <t>5510-MEDIOS IMPRESOS</t>
  </si>
  <si>
    <t>COMPRA DE PUBLICACIONES IMPRESAS</t>
  </si>
  <si>
    <t>7200-SERVICIOS DE CONSTRUCCION Y MANTENIMIENTO</t>
  </si>
  <si>
    <t>COMPRA DE SERVICIOS DE MANTENIMIENTO</t>
  </si>
  <si>
    <t>5000-ALIMENTOS, BEBIDAS Y TABACO</t>
  </si>
  <si>
    <t xml:space="preserve">COMPRA DE ALIMENTOS PREPARADOS Y CONSERVADOS </t>
  </si>
  <si>
    <t>CENTRO CUESTA NACIONAL</t>
  </si>
  <si>
    <t>4412-SUMINISTROS DE OFICINA</t>
  </si>
  <si>
    <t>COMPRA DE SUMINISTROS DE ESCRITORIO</t>
  </si>
  <si>
    <t>'4713-SUMINISTROS DE LIMPIEZA</t>
  </si>
  <si>
    <t>COMPRA DE SOLUCIONES DE LIMPIEZA Y DESINFECCIÓN</t>
  </si>
  <si>
    <t>PLAFONES Y DIVISIONES DOMINICANA YDS</t>
  </si>
  <si>
    <t>NULO</t>
  </si>
  <si>
    <t>ANULADA</t>
  </si>
  <si>
    <t>SUPERMERCADO BRAVO</t>
  </si>
  <si>
    <t>5600-MUEBLES Y MOBILIARIO</t>
  </si>
  <si>
    <t>CANCELADO</t>
  </si>
  <si>
    <t>COMPRA DE MUEBLES DE OFICINA</t>
  </si>
  <si>
    <t>8013 Servicios inmobiliarios</t>
  </si>
  <si>
    <t>CONTRATO</t>
  </si>
  <si>
    <t>COMPRA DE SERVICIOS DE ALQUILER DE LOCAL PARA ALMACEN</t>
  </si>
  <si>
    <t>FRANKLIN MOISES ARAUJO CANELA</t>
  </si>
  <si>
    <t>PERSONA FÍSICA</t>
  </si>
  <si>
    <t>COMPRA DE SERVICIOS DE ALQUILER DE LOCAL PARA PAQUEO EMPLEADOS</t>
  </si>
  <si>
    <t>COMPRA DE BEBIDA NO ALCOHÓLICA (BOTELLONES DE AGUA)</t>
  </si>
  <si>
    <t>AGUA PLANETA AZUL</t>
  </si>
  <si>
    <t>72102300-Fontanería, calefacción y aire acondicionado</t>
  </si>
  <si>
    <t>MECA ELECTRIC INDUSTRIAL</t>
  </si>
  <si>
    <t>'72102100-Control de plagas</t>
  </si>
  <si>
    <t>COMPRA DE SERVICIOS DE FUMIGACIÓN DE OFICINAS</t>
  </si>
  <si>
    <t>CONTROL DE PLAGAS ALPHA</t>
  </si>
  <si>
    <t>COMPRA DE SERVICIOS DE MANTENIMIENTO PARA AIRES ACONDICIONADOS EN CNSS Y CMR</t>
  </si>
  <si>
    <t>70111700-Parques, jardines y huertos</t>
  </si>
  <si>
    <t>SERVICIOS DE MANTENIMIENTO DE PLANTAS ORNAMENTALES</t>
  </si>
  <si>
    <t>ALTANATU</t>
  </si>
  <si>
    <t>72101500-Servicios de apoyo para la construcción</t>
  </si>
  <si>
    <t>COMPRA DE PIEZAS Y SERVICIOS DE MANTENIMIENTO DE ASCENSORES</t>
  </si>
  <si>
    <t>SERVICIOS E INSTALACIONES TÉCNICAS, SETEC</t>
  </si>
  <si>
    <t>26111600-Grupos electrógenos/plantas eléctricas</t>
  </si>
  <si>
    <t>COMPRA DE PIEZAS Y SERVICIOS DE MANTENIMIENTO PARA PLANTA ELÉCTRICA</t>
  </si>
  <si>
    <t>ELECTROM</t>
  </si>
  <si>
    <t>COMPRA DIRECTA</t>
  </si>
  <si>
    <t>COMPRA DE SERVICIOS DE REPARACIONES Y REMODELACIONES</t>
  </si>
  <si>
    <t>1510-COMBUSTIBLE</t>
  </si>
  <si>
    <t>4321-EQUIPOS INFORMÁTICOS Y ACCESORIOS</t>
  </si>
  <si>
    <t>CECOMSA</t>
  </si>
  <si>
    <t>F &amp; G OFFICE SOLUTION</t>
  </si>
  <si>
    <t>'4410-SUMINISTROS PARA IMPRESORAS, FAX Y FOTOCOPIADORAS</t>
  </si>
  <si>
    <t>COMPRA DE TONER</t>
  </si>
  <si>
    <t>SUNIX PETROLEUM</t>
  </si>
  <si>
    <t>ACUERDO USO DE ESPACIO</t>
  </si>
  <si>
    <t>VICTOR HOMERO MAÑON FRANJUL</t>
  </si>
  <si>
    <t>PLAFONES Y DIVICIONES DOMINICANAS YDS</t>
  </si>
  <si>
    <t>OP-09-09</t>
  </si>
  <si>
    <t>OC-451</t>
  </si>
  <si>
    <t>OC-452</t>
  </si>
  <si>
    <t>OC-453</t>
  </si>
  <si>
    <t>OC-454</t>
  </si>
  <si>
    <t>OP-10-01</t>
  </si>
  <si>
    <t>OP-09-08</t>
  </si>
  <si>
    <t>OC-455</t>
  </si>
  <si>
    <t>COMPRA DE IMPRESORA MULTIFUNCIONAL</t>
  </si>
  <si>
    <t>OC-456</t>
  </si>
  <si>
    <t>OP-10-03</t>
  </si>
  <si>
    <t>OC-457</t>
  </si>
  <si>
    <t>CROSS PUBLICIDAD</t>
  </si>
  <si>
    <t>OP-10-02</t>
  </si>
  <si>
    <t>OC-458</t>
  </si>
  <si>
    <t>COMPRA DE GASOLINA PARA OPERACIONES DE LA INSTITUCIÓN</t>
  </si>
  <si>
    <t>OC-460</t>
  </si>
  <si>
    <t>AYBAR AVILES Y ASOCIADOS</t>
  </si>
  <si>
    <t>OC-459</t>
  </si>
  <si>
    <t>B&amp;H MOBILIARIO</t>
  </si>
  <si>
    <t>OP-10-04</t>
  </si>
  <si>
    <t>OC-464</t>
  </si>
  <si>
    <t>OC-463</t>
  </si>
  <si>
    <t>OC-466</t>
  </si>
  <si>
    <t>OC-465</t>
  </si>
  <si>
    <t>OP-10-05</t>
  </si>
  <si>
    <t>OC-461</t>
  </si>
  <si>
    <t>OC-462</t>
  </si>
  <si>
    <t>PRODUCTIVE BUSINESS SOLUTION</t>
  </si>
  <si>
    <t>OP-09-06</t>
  </si>
  <si>
    <t>OP-10-06</t>
  </si>
  <si>
    <t>OP-10-07</t>
  </si>
  <si>
    <t>OP-10-09</t>
  </si>
  <si>
    <t>OP-10-10</t>
  </si>
  <si>
    <t>OP-10-08</t>
  </si>
  <si>
    <t>OP-10-11</t>
  </si>
  <si>
    <t>OP-10-12</t>
  </si>
  <si>
    <t>OP-10-13</t>
  </si>
  <si>
    <t>OC-467</t>
  </si>
  <si>
    <t>Correspondiente al Período Octubre  del año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</si>
</sst>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RD$&quot;* #,##0.00_);_(&quot;RD$&quot;* \(#,##0.00\);_(&quot;RD$&quot;* &quot;-&quot;??_);_(@_)"/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2" applyFont="1" applyFill="1" applyAlignment="1">
      <alignment horizontal="center" vertical="justify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left" vertical="justify" wrapText="1"/>
    </xf>
    <xf numFmtId="0" fontId="0" fillId="0" borderId="0" xfId="0"/>
    <xf numFmtId="0" fontId="1" fillId="0" borderId="0" xfId="0" applyFont="1" applyAlignment="1">
      <alignment vertical="center"/>
    </xf>
    <xf numFmtId="164" fontId="1" fillId="0" borderId="0" xfId="1" applyFont="1" applyAlignment="1">
      <alignment horizontal="left" vertical="center"/>
    </xf>
    <xf numFmtId="14" fontId="1" fillId="0" borderId="1" xfId="0" applyNumberFormat="1" applyFont="1" applyFill="1" applyBorder="1" applyAlignment="1">
      <alignment wrapText="1"/>
    </xf>
    <xf numFmtId="164" fontId="1" fillId="0" borderId="1" xfId="1" applyFont="1" applyFill="1" applyBorder="1" applyAlignment="1">
      <alignment wrapText="1"/>
    </xf>
    <xf numFmtId="164" fontId="1" fillId="0" borderId="0" xfId="0" applyNumberFormat="1" applyFont="1" applyAlignment="1">
      <alignment horizontal="center" wrapText="1"/>
    </xf>
    <xf numFmtId="0" fontId="7" fillId="4" borderId="1" xfId="2" applyFont="1" applyFill="1" applyBorder="1" applyAlignment="1">
      <alignment horizontal="center" vertical="center" wrapText="1"/>
    </xf>
    <xf numFmtId="44" fontId="7" fillId="4" borderId="1" xfId="3" applyNumberFormat="1" applyFont="1" applyFill="1" applyBorder="1" applyAlignment="1">
      <alignment horizontal="center" vertical="center" wrapText="1"/>
    </xf>
    <xf numFmtId="164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left" wrapText="1"/>
    </xf>
    <xf numFmtId="164" fontId="7" fillId="3" borderId="1" xfId="1" applyFont="1" applyFill="1" applyBorder="1" applyAlignment="1">
      <alignment vertical="center" wrapText="1"/>
    </xf>
    <xf numFmtId="0" fontId="2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2" fillId="0" borderId="0" xfId="1" applyFont="1" applyAlignment="1">
      <alignment vertical="center"/>
    </xf>
    <xf numFmtId="0" fontId="1" fillId="0" borderId="0" xfId="0" applyFont="1" applyFill="1" applyAlignment="1">
      <alignment horizontal="left" vertical="justify" wrapText="1"/>
    </xf>
    <xf numFmtId="0" fontId="2" fillId="6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left" vertical="justify" wrapText="1"/>
    </xf>
    <xf numFmtId="0" fontId="1" fillId="0" borderId="1" xfId="0" quotePrefix="1" applyFont="1" applyBorder="1" applyAlignment="1">
      <alignment horizontal="center" vertical="center"/>
    </xf>
    <xf numFmtId="44" fontId="4" fillId="0" borderId="1" xfId="3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justify" wrapText="1"/>
    </xf>
    <xf numFmtId="14" fontId="1" fillId="2" borderId="1" xfId="0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3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justify" wrapText="1"/>
    </xf>
    <xf numFmtId="0" fontId="4" fillId="0" borderId="1" xfId="0" quotePrefix="1" applyFont="1" applyBorder="1" applyAlignment="1">
      <alignment horizontal="left" vertical="justify" wrapText="1"/>
    </xf>
    <xf numFmtId="0" fontId="1" fillId="0" borderId="0" xfId="0" applyFont="1" applyAlignment="1">
      <alignment horizontal="left" vertical="center"/>
    </xf>
    <xf numFmtId="0" fontId="4" fillId="0" borderId="1" xfId="2" quotePrefix="1" applyFont="1" applyFill="1" applyBorder="1" applyAlignment="1">
      <alignment horizontal="center" vertical="center" wrapText="1"/>
    </xf>
    <xf numFmtId="14" fontId="4" fillId="0" borderId="1" xfId="2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 wrapText="1"/>
    </xf>
    <xf numFmtId="0" fontId="2" fillId="0" borderId="0" xfId="2" applyFont="1" applyFill="1" applyAlignment="1">
      <alignment horizontal="center" vertical="justify" wrapText="1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7" fillId="0" borderId="6" xfId="2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workbookViewId="0"/>
  </sheetViews>
  <sheetFormatPr baseColWidth="10" defaultRowHeight="15" x14ac:dyDescent="0.25"/>
  <cols>
    <col min="1" max="1" width="15" style="5" customWidth="1"/>
    <col min="2" max="2" width="21" style="5" customWidth="1"/>
    <col min="3" max="4" width="11.42578125" style="5"/>
    <col min="5" max="5" width="17.42578125" style="5" customWidth="1"/>
    <col min="6" max="6" width="13.42578125" style="5" customWidth="1"/>
    <col min="7" max="7" width="11.42578125" style="5"/>
    <col min="8" max="9" width="13.42578125" style="5" bestFit="1" customWidth="1"/>
    <col min="10" max="16384" width="11.42578125" style="5"/>
  </cols>
  <sheetData>
    <row r="1" spans="1:9" x14ac:dyDescent="0.25">
      <c r="A1" s="1"/>
      <c r="B1" s="56" t="s">
        <v>0</v>
      </c>
      <c r="C1" s="74"/>
      <c r="D1" s="74"/>
      <c r="E1" s="74"/>
      <c r="F1" s="74"/>
      <c r="G1" s="74"/>
      <c r="H1" s="74"/>
      <c r="I1" s="2"/>
    </row>
    <row r="2" spans="1:9" x14ac:dyDescent="0.25">
      <c r="A2" s="1"/>
      <c r="B2" s="57" t="s">
        <v>8</v>
      </c>
      <c r="C2" s="57"/>
      <c r="D2" s="57"/>
      <c r="E2" s="57"/>
      <c r="F2" s="57"/>
      <c r="G2" s="57"/>
      <c r="H2" s="57"/>
      <c r="I2" s="2"/>
    </row>
    <row r="3" spans="1:9" x14ac:dyDescent="0.25">
      <c r="A3" s="1"/>
      <c r="B3" s="58" t="s">
        <v>9</v>
      </c>
      <c r="C3" s="75"/>
      <c r="D3" s="75"/>
      <c r="E3" s="75"/>
      <c r="F3" s="75"/>
      <c r="G3" s="75"/>
      <c r="H3" s="75"/>
      <c r="I3" s="2"/>
    </row>
    <row r="4" spans="1:9" x14ac:dyDescent="0.25">
      <c r="A4" s="60" t="s">
        <v>24</v>
      </c>
      <c r="B4" s="60"/>
      <c r="C4" s="60"/>
      <c r="D4" s="60"/>
      <c r="E4" s="60"/>
      <c r="F4" s="60"/>
      <c r="G4" s="60"/>
      <c r="H4" s="60"/>
      <c r="I4" s="60"/>
    </row>
    <row r="5" spans="1:9" x14ac:dyDescent="0.25">
      <c r="A5" s="60"/>
      <c r="B5" s="60"/>
      <c r="C5" s="60"/>
      <c r="D5" s="60"/>
      <c r="E5" s="60"/>
      <c r="F5" s="60"/>
      <c r="G5" s="60"/>
      <c r="H5" s="60"/>
      <c r="I5" s="60"/>
    </row>
    <row r="6" spans="1:9" ht="23.25" x14ac:dyDescent="0.25">
      <c r="A6" s="59" t="s">
        <v>25</v>
      </c>
      <c r="B6" s="59"/>
      <c r="C6" s="59"/>
      <c r="D6" s="59"/>
      <c r="E6" s="59"/>
      <c r="F6" s="59"/>
      <c r="G6" s="59"/>
      <c r="H6" s="59"/>
      <c r="I6" s="59"/>
    </row>
    <row r="7" spans="1:9" x14ac:dyDescent="0.25">
      <c r="A7" s="64" t="s">
        <v>120</v>
      </c>
      <c r="B7" s="64"/>
      <c r="C7" s="64"/>
      <c r="D7" s="64"/>
      <c r="E7" s="64"/>
      <c r="F7" s="64"/>
      <c r="G7" s="64"/>
      <c r="H7" s="64"/>
      <c r="I7" s="64"/>
    </row>
    <row r="8" spans="1:9" ht="60" x14ac:dyDescent="0.25">
      <c r="A8" s="11" t="s">
        <v>1</v>
      </c>
      <c r="B8" s="11" t="s">
        <v>2</v>
      </c>
      <c r="C8" s="11" t="s">
        <v>26</v>
      </c>
      <c r="D8" s="12" t="s">
        <v>3</v>
      </c>
      <c r="E8" s="11" t="s">
        <v>4</v>
      </c>
      <c r="F8" s="11" t="s">
        <v>5</v>
      </c>
      <c r="G8" s="11" t="s">
        <v>6</v>
      </c>
      <c r="H8" s="13" t="s">
        <v>7</v>
      </c>
      <c r="I8" s="13" t="s">
        <v>27</v>
      </c>
    </row>
    <row r="9" spans="1:9" s="6" customFormat="1" ht="60" x14ac:dyDescent="0.25">
      <c r="A9" s="33" t="s">
        <v>32</v>
      </c>
      <c r="B9" s="31" t="s">
        <v>81</v>
      </c>
      <c r="C9" s="14">
        <v>41183</v>
      </c>
      <c r="D9" s="32" t="s">
        <v>23</v>
      </c>
      <c r="E9" s="8" t="s">
        <v>33</v>
      </c>
      <c r="F9" s="8" t="s">
        <v>42</v>
      </c>
      <c r="G9" s="8" t="s">
        <v>21</v>
      </c>
      <c r="H9" s="9">
        <v>4103</v>
      </c>
      <c r="I9" s="9">
        <v>0</v>
      </c>
    </row>
    <row r="10" spans="1:9" s="6" customFormat="1" ht="30" x14ac:dyDescent="0.25">
      <c r="A10" s="30" t="s">
        <v>44</v>
      </c>
      <c r="B10" s="44" t="s">
        <v>82</v>
      </c>
      <c r="C10" s="45">
        <v>41183</v>
      </c>
      <c r="D10" s="35" t="s">
        <v>44</v>
      </c>
      <c r="E10" s="8" t="s">
        <v>44</v>
      </c>
      <c r="F10" s="8" t="s">
        <v>44</v>
      </c>
      <c r="G10" s="8" t="s">
        <v>44</v>
      </c>
      <c r="H10" s="9">
        <v>0</v>
      </c>
      <c r="I10" s="9">
        <v>0</v>
      </c>
    </row>
    <row r="11" spans="1:9" s="6" customFormat="1" ht="30" x14ac:dyDescent="0.25">
      <c r="A11" s="30" t="s">
        <v>44</v>
      </c>
      <c r="B11" s="44" t="s">
        <v>83</v>
      </c>
      <c r="C11" s="45">
        <v>41183</v>
      </c>
      <c r="D11" s="35" t="s">
        <v>44</v>
      </c>
      <c r="E11" s="8" t="s">
        <v>44</v>
      </c>
      <c r="F11" s="8" t="s">
        <v>44</v>
      </c>
      <c r="G11" s="8" t="s">
        <v>44</v>
      </c>
      <c r="H11" s="9">
        <v>0</v>
      </c>
      <c r="I11" s="9">
        <v>0</v>
      </c>
    </row>
    <row r="12" spans="1:9" s="6" customFormat="1" ht="30" x14ac:dyDescent="0.25">
      <c r="A12" s="30" t="s">
        <v>44</v>
      </c>
      <c r="B12" s="44" t="s">
        <v>84</v>
      </c>
      <c r="C12" s="45">
        <v>41183</v>
      </c>
      <c r="D12" s="35" t="s">
        <v>44</v>
      </c>
      <c r="E12" s="8" t="s">
        <v>44</v>
      </c>
      <c r="F12" s="8" t="s">
        <v>44</v>
      </c>
      <c r="G12" s="8" t="s">
        <v>44</v>
      </c>
      <c r="H12" s="9">
        <v>0</v>
      </c>
      <c r="I12" s="9">
        <v>0</v>
      </c>
    </row>
    <row r="13" spans="1:9" s="6" customFormat="1" x14ac:dyDescent="0.25">
      <c r="A13" s="30" t="s">
        <v>40</v>
      </c>
      <c r="B13" s="44" t="s">
        <v>85</v>
      </c>
      <c r="C13" s="45">
        <v>41183</v>
      </c>
      <c r="D13" s="35" t="s">
        <v>40</v>
      </c>
      <c r="E13" s="8" t="s">
        <v>40</v>
      </c>
      <c r="F13" s="8" t="s">
        <v>40</v>
      </c>
      <c r="G13" s="8" t="s">
        <v>40</v>
      </c>
      <c r="H13" s="9">
        <v>0</v>
      </c>
      <c r="I13" s="9">
        <v>0</v>
      </c>
    </row>
    <row r="14" spans="1:9" s="6" customFormat="1" ht="60" x14ac:dyDescent="0.25">
      <c r="A14" s="30" t="s">
        <v>37</v>
      </c>
      <c r="B14" s="31" t="s">
        <v>86</v>
      </c>
      <c r="C14" s="14">
        <v>41184</v>
      </c>
      <c r="D14" s="32" t="s">
        <v>23</v>
      </c>
      <c r="E14" s="8" t="s">
        <v>38</v>
      </c>
      <c r="F14" s="8" t="s">
        <v>34</v>
      </c>
      <c r="G14" s="8" t="s">
        <v>20</v>
      </c>
      <c r="H14" s="9">
        <v>2739.82</v>
      </c>
      <c r="I14" s="9">
        <v>0</v>
      </c>
    </row>
    <row r="15" spans="1:9" s="6" customFormat="1" ht="60" x14ac:dyDescent="0.25">
      <c r="A15" s="33" t="s">
        <v>32</v>
      </c>
      <c r="B15" s="31" t="s">
        <v>86</v>
      </c>
      <c r="C15" s="14">
        <v>41184</v>
      </c>
      <c r="D15" s="32" t="s">
        <v>23</v>
      </c>
      <c r="E15" s="8" t="s">
        <v>33</v>
      </c>
      <c r="F15" s="8" t="s">
        <v>42</v>
      </c>
      <c r="G15" s="8" t="s">
        <v>21</v>
      </c>
      <c r="H15" s="9">
        <v>11885</v>
      </c>
      <c r="I15" s="9">
        <v>0</v>
      </c>
    </row>
    <row r="16" spans="1:9" s="6" customFormat="1" ht="90" x14ac:dyDescent="0.25">
      <c r="A16" s="30" t="s">
        <v>30</v>
      </c>
      <c r="B16" s="31" t="s">
        <v>87</v>
      </c>
      <c r="C16" s="14">
        <v>41184</v>
      </c>
      <c r="D16" s="32" t="s">
        <v>23</v>
      </c>
      <c r="E16" s="8" t="s">
        <v>31</v>
      </c>
      <c r="F16" s="8" t="s">
        <v>34</v>
      </c>
      <c r="G16" s="8" t="s">
        <v>20</v>
      </c>
      <c r="H16" s="9">
        <v>539.79999999999995</v>
      </c>
      <c r="I16" s="9">
        <v>0</v>
      </c>
    </row>
    <row r="17" spans="1:9" s="6" customFormat="1" ht="45" x14ac:dyDescent="0.25">
      <c r="A17" s="30" t="s">
        <v>72</v>
      </c>
      <c r="B17" s="44" t="s">
        <v>88</v>
      </c>
      <c r="C17" s="45">
        <v>41186</v>
      </c>
      <c r="D17" s="32" t="s">
        <v>23</v>
      </c>
      <c r="E17" s="8" t="s">
        <v>89</v>
      </c>
      <c r="F17" s="8" t="s">
        <v>73</v>
      </c>
      <c r="G17" s="8" t="s">
        <v>21</v>
      </c>
      <c r="H17" s="9">
        <v>6440</v>
      </c>
      <c r="I17" s="9">
        <v>0</v>
      </c>
    </row>
    <row r="18" spans="1:9" s="6" customFormat="1" ht="45" x14ac:dyDescent="0.25">
      <c r="A18" s="30" t="s">
        <v>72</v>
      </c>
      <c r="B18" s="44" t="s">
        <v>90</v>
      </c>
      <c r="C18" s="45">
        <v>41186</v>
      </c>
      <c r="D18" s="35" t="s">
        <v>23</v>
      </c>
      <c r="E18" s="8" t="s">
        <v>89</v>
      </c>
      <c r="F18" s="8" t="s">
        <v>73</v>
      </c>
      <c r="G18" s="8" t="s">
        <v>21</v>
      </c>
      <c r="H18" s="9">
        <v>6440</v>
      </c>
      <c r="I18" s="9">
        <v>0</v>
      </c>
    </row>
    <row r="19" spans="1:9" s="6" customFormat="1" ht="60" x14ac:dyDescent="0.25">
      <c r="A19" s="33" t="s">
        <v>32</v>
      </c>
      <c r="B19" s="31" t="s">
        <v>91</v>
      </c>
      <c r="C19" s="14">
        <v>41186</v>
      </c>
      <c r="D19" s="32" t="s">
        <v>23</v>
      </c>
      <c r="E19" s="8" t="s">
        <v>33</v>
      </c>
      <c r="F19" s="8" t="s">
        <v>34</v>
      </c>
      <c r="G19" s="8" t="s">
        <v>20</v>
      </c>
      <c r="H19" s="9">
        <v>6993.15</v>
      </c>
      <c r="I19" s="9">
        <v>0</v>
      </c>
    </row>
    <row r="20" spans="1:9" s="6" customFormat="1" ht="45" x14ac:dyDescent="0.25">
      <c r="A20" s="30" t="s">
        <v>28</v>
      </c>
      <c r="B20" s="44" t="s">
        <v>92</v>
      </c>
      <c r="C20" s="45">
        <v>41186</v>
      </c>
      <c r="D20" s="32" t="s">
        <v>23</v>
      </c>
      <c r="E20" s="8" t="s">
        <v>29</v>
      </c>
      <c r="F20" s="8" t="s">
        <v>93</v>
      </c>
      <c r="G20" s="8" t="s">
        <v>19</v>
      </c>
      <c r="H20" s="9">
        <v>185600</v>
      </c>
      <c r="I20" s="9">
        <v>185600</v>
      </c>
    </row>
    <row r="21" spans="1:9" s="6" customFormat="1" ht="90" x14ac:dyDescent="0.25">
      <c r="A21" s="30" t="s">
        <v>30</v>
      </c>
      <c r="B21" s="31" t="s">
        <v>94</v>
      </c>
      <c r="C21" s="14">
        <v>41186</v>
      </c>
      <c r="D21" s="32" t="s">
        <v>23</v>
      </c>
      <c r="E21" s="8" t="s">
        <v>31</v>
      </c>
      <c r="F21" s="8" t="s">
        <v>34</v>
      </c>
      <c r="G21" s="8" t="s">
        <v>20</v>
      </c>
      <c r="H21" s="9">
        <v>1020</v>
      </c>
      <c r="I21" s="9">
        <v>0</v>
      </c>
    </row>
    <row r="22" spans="1:9" s="6" customFormat="1" ht="60" x14ac:dyDescent="0.25">
      <c r="A22" s="15" t="s">
        <v>71</v>
      </c>
      <c r="B22" s="44" t="s">
        <v>95</v>
      </c>
      <c r="C22" s="45">
        <v>41187</v>
      </c>
      <c r="D22" s="32" t="s">
        <v>23</v>
      </c>
      <c r="E22" s="8" t="s">
        <v>96</v>
      </c>
      <c r="F22" s="8" t="s">
        <v>77</v>
      </c>
      <c r="G22" s="8" t="s">
        <v>19</v>
      </c>
      <c r="H22" s="9">
        <v>231000</v>
      </c>
      <c r="I22" s="9">
        <v>231000</v>
      </c>
    </row>
    <row r="23" spans="1:9" s="6" customFormat="1" ht="45" x14ac:dyDescent="0.25">
      <c r="A23" s="30" t="s">
        <v>35</v>
      </c>
      <c r="B23" s="44" t="s">
        <v>97</v>
      </c>
      <c r="C23" s="45">
        <v>41191</v>
      </c>
      <c r="D23" s="32" t="s">
        <v>23</v>
      </c>
      <c r="E23" s="8" t="s">
        <v>36</v>
      </c>
      <c r="F23" s="8" t="s">
        <v>98</v>
      </c>
      <c r="G23" s="8" t="s">
        <v>19</v>
      </c>
      <c r="H23" s="9">
        <v>20590</v>
      </c>
      <c r="I23" s="9">
        <v>20590</v>
      </c>
    </row>
    <row r="24" spans="1:9" s="6" customFormat="1" ht="45" x14ac:dyDescent="0.25">
      <c r="A24" s="30" t="s">
        <v>43</v>
      </c>
      <c r="B24" s="44" t="s">
        <v>99</v>
      </c>
      <c r="C24" s="45">
        <v>41191</v>
      </c>
      <c r="D24" s="32" t="s">
        <v>23</v>
      </c>
      <c r="E24" s="8" t="s">
        <v>45</v>
      </c>
      <c r="F24" s="8" t="s">
        <v>100</v>
      </c>
      <c r="G24" s="8" t="s">
        <v>19</v>
      </c>
      <c r="H24" s="9">
        <v>9072.7099999999991</v>
      </c>
      <c r="I24" s="9">
        <v>9072.7099999999991</v>
      </c>
    </row>
    <row r="25" spans="1:9" s="6" customFormat="1" ht="45" x14ac:dyDescent="0.25">
      <c r="A25" s="30" t="s">
        <v>43</v>
      </c>
      <c r="B25" s="31" t="s">
        <v>101</v>
      </c>
      <c r="C25" s="14">
        <v>41191</v>
      </c>
      <c r="D25" s="32" t="s">
        <v>23</v>
      </c>
      <c r="E25" s="8" t="s">
        <v>45</v>
      </c>
      <c r="F25" s="8" t="s">
        <v>34</v>
      </c>
      <c r="G25" s="8" t="s">
        <v>20</v>
      </c>
      <c r="H25" s="9">
        <v>650</v>
      </c>
      <c r="I25" s="9">
        <v>0</v>
      </c>
    </row>
    <row r="26" spans="1:9" s="6" customFormat="1" ht="90" x14ac:dyDescent="0.25">
      <c r="A26" s="30" t="s">
        <v>30</v>
      </c>
      <c r="B26" s="44" t="s">
        <v>102</v>
      </c>
      <c r="C26" s="45">
        <v>41191</v>
      </c>
      <c r="D26" s="35" t="s">
        <v>23</v>
      </c>
      <c r="E26" s="8" t="s">
        <v>31</v>
      </c>
      <c r="F26" s="8" t="s">
        <v>22</v>
      </c>
      <c r="G26" s="8" t="s">
        <v>19</v>
      </c>
      <c r="H26" s="9">
        <v>10788</v>
      </c>
      <c r="I26" s="9">
        <v>10788</v>
      </c>
    </row>
    <row r="27" spans="1:9" s="6" customFormat="1" x14ac:dyDescent="0.25">
      <c r="A27" s="30" t="s">
        <v>41</v>
      </c>
      <c r="B27" s="44" t="s">
        <v>103</v>
      </c>
      <c r="C27" s="45">
        <v>41191</v>
      </c>
      <c r="D27" s="35" t="s">
        <v>41</v>
      </c>
      <c r="E27" s="8" t="s">
        <v>41</v>
      </c>
      <c r="F27" s="8" t="s">
        <v>41</v>
      </c>
      <c r="G27" s="8" t="s">
        <v>41</v>
      </c>
      <c r="H27" s="9">
        <v>0</v>
      </c>
      <c r="I27" s="9">
        <v>0</v>
      </c>
    </row>
    <row r="28" spans="1:9" s="6" customFormat="1" x14ac:dyDescent="0.25">
      <c r="A28" s="30" t="s">
        <v>41</v>
      </c>
      <c r="B28" s="44" t="s">
        <v>104</v>
      </c>
      <c r="C28" s="45">
        <v>41191</v>
      </c>
      <c r="D28" s="35" t="s">
        <v>41</v>
      </c>
      <c r="E28" s="8" t="s">
        <v>41</v>
      </c>
      <c r="F28" s="8" t="s">
        <v>41</v>
      </c>
      <c r="G28" s="8" t="s">
        <v>41</v>
      </c>
      <c r="H28" s="9">
        <v>0</v>
      </c>
      <c r="I28" s="9">
        <v>0</v>
      </c>
    </row>
    <row r="29" spans="1:9" s="6" customFormat="1" ht="30" x14ac:dyDescent="0.25">
      <c r="A29" s="30" t="s">
        <v>44</v>
      </c>
      <c r="B29" s="44" t="s">
        <v>105</v>
      </c>
      <c r="C29" s="45">
        <v>41191</v>
      </c>
      <c r="D29" s="35" t="s">
        <v>44</v>
      </c>
      <c r="E29" s="8" t="s">
        <v>44</v>
      </c>
      <c r="F29" s="8" t="s">
        <v>44</v>
      </c>
      <c r="G29" s="8" t="s">
        <v>44</v>
      </c>
      <c r="H29" s="9">
        <v>0</v>
      </c>
      <c r="I29" s="9">
        <v>0</v>
      </c>
    </row>
    <row r="30" spans="1:9" s="6" customFormat="1" ht="60" x14ac:dyDescent="0.25">
      <c r="A30" s="30" t="s">
        <v>37</v>
      </c>
      <c r="B30" s="36" t="s">
        <v>106</v>
      </c>
      <c r="C30" s="4">
        <v>41192</v>
      </c>
      <c r="D30" s="37" t="s">
        <v>23</v>
      </c>
      <c r="E30" s="8" t="s">
        <v>38</v>
      </c>
      <c r="F30" s="8" t="s">
        <v>42</v>
      </c>
      <c r="G30" s="8" t="s">
        <v>21</v>
      </c>
      <c r="H30" s="9">
        <v>8195.75</v>
      </c>
      <c r="I30" s="9"/>
    </row>
    <row r="31" spans="1:9" s="6" customFormat="1" ht="105" x14ac:dyDescent="0.25">
      <c r="A31" s="30" t="s">
        <v>75</v>
      </c>
      <c r="B31" s="44" t="s">
        <v>107</v>
      </c>
      <c r="C31" s="45">
        <v>41194</v>
      </c>
      <c r="D31" s="32" t="s">
        <v>23</v>
      </c>
      <c r="E31" s="8" t="s">
        <v>76</v>
      </c>
      <c r="F31" s="8" t="s">
        <v>74</v>
      </c>
      <c r="G31" s="8" t="s">
        <v>19</v>
      </c>
      <c r="H31" s="9">
        <v>70045.440000000002</v>
      </c>
      <c r="I31" s="9">
        <v>70045.440000000002</v>
      </c>
    </row>
    <row r="32" spans="1:9" s="6" customFormat="1" ht="105" x14ac:dyDescent="0.25">
      <c r="A32" s="30" t="s">
        <v>75</v>
      </c>
      <c r="B32" s="44" t="s">
        <v>108</v>
      </c>
      <c r="C32" s="45">
        <v>41194</v>
      </c>
      <c r="D32" s="32" t="s">
        <v>23</v>
      </c>
      <c r="E32" s="8" t="s">
        <v>76</v>
      </c>
      <c r="F32" s="8" t="s">
        <v>109</v>
      </c>
      <c r="G32" s="8" t="s">
        <v>21</v>
      </c>
      <c r="H32" s="9">
        <v>30624</v>
      </c>
      <c r="I32" s="9">
        <v>0</v>
      </c>
    </row>
    <row r="33" spans="1:9" s="6" customFormat="1" ht="60" x14ac:dyDescent="0.25">
      <c r="A33" s="33" t="s">
        <v>32</v>
      </c>
      <c r="B33" s="3" t="s">
        <v>110</v>
      </c>
      <c r="C33" s="34">
        <v>41197</v>
      </c>
      <c r="D33" s="32" t="s">
        <v>23</v>
      </c>
      <c r="E33" s="8" t="s">
        <v>33</v>
      </c>
      <c r="F33" s="8" t="s">
        <v>34</v>
      </c>
      <c r="G33" s="8" t="s">
        <v>20</v>
      </c>
      <c r="H33" s="9">
        <v>525.41</v>
      </c>
      <c r="I33" s="9">
        <v>0</v>
      </c>
    </row>
    <row r="34" spans="1:9" s="6" customFormat="1" ht="60" x14ac:dyDescent="0.25">
      <c r="A34" s="33" t="s">
        <v>32</v>
      </c>
      <c r="B34" s="31" t="s">
        <v>111</v>
      </c>
      <c r="C34" s="14">
        <v>41199</v>
      </c>
      <c r="D34" s="32" t="s">
        <v>23</v>
      </c>
      <c r="E34" s="8" t="s">
        <v>33</v>
      </c>
      <c r="F34" s="8" t="s">
        <v>34</v>
      </c>
      <c r="G34" s="8" t="s">
        <v>20</v>
      </c>
      <c r="H34" s="9">
        <v>14028.97</v>
      </c>
      <c r="I34" s="9">
        <v>0</v>
      </c>
    </row>
    <row r="35" spans="1:9" s="6" customFormat="1" ht="60" x14ac:dyDescent="0.25">
      <c r="A35" s="30" t="s">
        <v>37</v>
      </c>
      <c r="B35" s="31" t="s">
        <v>112</v>
      </c>
      <c r="C35" s="14">
        <v>41201</v>
      </c>
      <c r="D35" s="32" t="s">
        <v>23</v>
      </c>
      <c r="E35" s="8" t="s">
        <v>38</v>
      </c>
      <c r="F35" s="8" t="s">
        <v>34</v>
      </c>
      <c r="G35" s="8" t="s">
        <v>20</v>
      </c>
      <c r="H35" s="9">
        <v>15291</v>
      </c>
      <c r="I35" s="9">
        <v>0</v>
      </c>
    </row>
    <row r="36" spans="1:9" s="6" customFormat="1" ht="60" x14ac:dyDescent="0.25">
      <c r="A36" s="30" t="s">
        <v>37</v>
      </c>
      <c r="B36" s="36" t="s">
        <v>112</v>
      </c>
      <c r="C36" s="4">
        <v>41201</v>
      </c>
      <c r="D36" s="37" t="s">
        <v>23</v>
      </c>
      <c r="E36" s="8" t="s">
        <v>38</v>
      </c>
      <c r="F36" s="8" t="s">
        <v>34</v>
      </c>
      <c r="G36" s="8" t="s">
        <v>20</v>
      </c>
      <c r="H36" s="9">
        <v>33269</v>
      </c>
      <c r="I36" s="9"/>
    </row>
    <row r="37" spans="1:9" s="6" customFormat="1" ht="60" x14ac:dyDescent="0.25">
      <c r="A37" s="33" t="s">
        <v>32</v>
      </c>
      <c r="B37" s="31" t="s">
        <v>113</v>
      </c>
      <c r="C37" s="14">
        <v>41205</v>
      </c>
      <c r="D37" s="32" t="s">
        <v>23</v>
      </c>
      <c r="E37" s="8" t="s">
        <v>33</v>
      </c>
      <c r="F37" s="8" t="s">
        <v>34</v>
      </c>
      <c r="G37" s="8" t="s">
        <v>20</v>
      </c>
      <c r="H37" s="9">
        <v>1859.89</v>
      </c>
      <c r="I37" s="9">
        <v>0</v>
      </c>
    </row>
    <row r="38" spans="1:9" s="6" customFormat="1" ht="60" x14ac:dyDescent="0.25">
      <c r="A38" s="33" t="s">
        <v>32</v>
      </c>
      <c r="B38" s="31" t="s">
        <v>114</v>
      </c>
      <c r="C38" s="14">
        <v>41205</v>
      </c>
      <c r="D38" s="32" t="s">
        <v>23</v>
      </c>
      <c r="E38" s="8" t="s">
        <v>33</v>
      </c>
      <c r="F38" s="8" t="s">
        <v>34</v>
      </c>
      <c r="G38" s="8" t="s">
        <v>20</v>
      </c>
      <c r="H38" s="9">
        <v>7308.6</v>
      </c>
      <c r="I38" s="9">
        <v>0</v>
      </c>
    </row>
    <row r="39" spans="1:9" s="6" customFormat="1" ht="60" x14ac:dyDescent="0.25">
      <c r="A39" s="30" t="s">
        <v>37</v>
      </c>
      <c r="B39" s="31" t="s">
        <v>115</v>
      </c>
      <c r="C39" s="14">
        <v>41206</v>
      </c>
      <c r="D39" s="32" t="s">
        <v>23</v>
      </c>
      <c r="E39" s="8" t="s">
        <v>38</v>
      </c>
      <c r="F39" s="8" t="s">
        <v>34</v>
      </c>
      <c r="G39" s="8" t="s">
        <v>20</v>
      </c>
      <c r="H39" s="9">
        <v>1338</v>
      </c>
      <c r="I39" s="9">
        <v>0</v>
      </c>
    </row>
    <row r="40" spans="1:9" s="6" customFormat="1" ht="90" x14ac:dyDescent="0.25">
      <c r="A40" s="30" t="s">
        <v>30</v>
      </c>
      <c r="B40" s="31" t="s">
        <v>116</v>
      </c>
      <c r="C40" s="14">
        <v>41207</v>
      </c>
      <c r="D40" s="32" t="s">
        <v>23</v>
      </c>
      <c r="E40" s="8" t="s">
        <v>31</v>
      </c>
      <c r="F40" s="8" t="s">
        <v>34</v>
      </c>
      <c r="G40" s="8" t="s">
        <v>20</v>
      </c>
      <c r="H40" s="9">
        <v>4190</v>
      </c>
      <c r="I40" s="9">
        <v>0</v>
      </c>
    </row>
    <row r="41" spans="1:9" s="6" customFormat="1" ht="60" x14ac:dyDescent="0.25">
      <c r="A41" s="30" t="s">
        <v>37</v>
      </c>
      <c r="B41" s="31" t="s">
        <v>117</v>
      </c>
      <c r="C41" s="14">
        <v>41211</v>
      </c>
      <c r="D41" s="32" t="s">
        <v>23</v>
      </c>
      <c r="E41" s="8" t="s">
        <v>38</v>
      </c>
      <c r="F41" s="8" t="s">
        <v>34</v>
      </c>
      <c r="G41" s="8" t="s">
        <v>20</v>
      </c>
      <c r="H41" s="9">
        <v>1609</v>
      </c>
      <c r="I41" s="9">
        <v>0</v>
      </c>
    </row>
    <row r="42" spans="1:9" s="6" customFormat="1" ht="75" x14ac:dyDescent="0.25">
      <c r="A42" s="41" t="s">
        <v>46</v>
      </c>
      <c r="B42" s="38" t="s">
        <v>47</v>
      </c>
      <c r="C42" s="39">
        <v>41212</v>
      </c>
      <c r="D42" s="37" t="s">
        <v>23</v>
      </c>
      <c r="E42" s="8" t="s">
        <v>48</v>
      </c>
      <c r="F42" s="8" t="s">
        <v>49</v>
      </c>
      <c r="G42" s="8" t="s">
        <v>50</v>
      </c>
      <c r="H42" s="9">
        <v>25578</v>
      </c>
      <c r="I42" s="9">
        <v>25578</v>
      </c>
    </row>
    <row r="43" spans="1:9" s="6" customFormat="1" ht="90" x14ac:dyDescent="0.25">
      <c r="A43" s="41" t="s">
        <v>46</v>
      </c>
      <c r="B43" s="38" t="s">
        <v>78</v>
      </c>
      <c r="C43" s="39">
        <v>41212</v>
      </c>
      <c r="D43" s="37" t="s">
        <v>23</v>
      </c>
      <c r="E43" s="8" t="s">
        <v>51</v>
      </c>
      <c r="F43" s="8" t="s">
        <v>79</v>
      </c>
      <c r="G43" s="8" t="s">
        <v>50</v>
      </c>
      <c r="H43" s="9">
        <v>125280</v>
      </c>
      <c r="I43" s="9">
        <v>125280</v>
      </c>
    </row>
    <row r="44" spans="1:9" s="6" customFormat="1" ht="75" x14ac:dyDescent="0.25">
      <c r="A44" s="41" t="s">
        <v>32</v>
      </c>
      <c r="B44" s="36" t="s">
        <v>47</v>
      </c>
      <c r="C44" s="39">
        <v>41212</v>
      </c>
      <c r="D44" s="37" t="s">
        <v>23</v>
      </c>
      <c r="E44" s="8" t="s">
        <v>52</v>
      </c>
      <c r="F44" s="8" t="s">
        <v>53</v>
      </c>
      <c r="G44" s="8" t="s">
        <v>20</v>
      </c>
      <c r="H44" s="9">
        <v>7320</v>
      </c>
      <c r="I44" s="9"/>
    </row>
    <row r="45" spans="1:9" s="6" customFormat="1" ht="60" x14ac:dyDescent="0.25">
      <c r="A45" s="41" t="s">
        <v>56</v>
      </c>
      <c r="B45" s="36" t="s">
        <v>47</v>
      </c>
      <c r="C45" s="39">
        <v>41212</v>
      </c>
      <c r="D45" s="37" t="s">
        <v>23</v>
      </c>
      <c r="E45" s="8" t="s">
        <v>57</v>
      </c>
      <c r="F45" s="8" t="s">
        <v>58</v>
      </c>
      <c r="G45" s="8" t="s">
        <v>19</v>
      </c>
      <c r="H45" s="9">
        <v>10440</v>
      </c>
      <c r="I45" s="9">
        <v>10440</v>
      </c>
    </row>
    <row r="46" spans="1:9" s="6" customFormat="1" ht="90" x14ac:dyDescent="0.25">
      <c r="A46" s="41" t="s">
        <v>54</v>
      </c>
      <c r="B46" s="36" t="s">
        <v>47</v>
      </c>
      <c r="C46" s="39">
        <v>41212</v>
      </c>
      <c r="D46" s="37" t="s">
        <v>23</v>
      </c>
      <c r="E46" s="8" t="s">
        <v>59</v>
      </c>
      <c r="F46" s="8" t="s">
        <v>55</v>
      </c>
      <c r="G46" s="8" t="s">
        <v>19</v>
      </c>
      <c r="H46" s="9">
        <v>47560</v>
      </c>
      <c r="I46" s="9">
        <v>47560</v>
      </c>
    </row>
    <row r="47" spans="1:9" s="6" customFormat="1" ht="60" x14ac:dyDescent="0.25">
      <c r="A47" s="41" t="s">
        <v>60</v>
      </c>
      <c r="B47" s="36" t="s">
        <v>47</v>
      </c>
      <c r="C47" s="39">
        <v>41212</v>
      </c>
      <c r="D47" s="37" t="s">
        <v>23</v>
      </c>
      <c r="E47" s="8" t="s">
        <v>61</v>
      </c>
      <c r="F47" s="8" t="s">
        <v>62</v>
      </c>
      <c r="G47" s="8" t="s">
        <v>19</v>
      </c>
      <c r="H47" s="9">
        <v>13004</v>
      </c>
      <c r="I47" s="9">
        <v>13004</v>
      </c>
    </row>
    <row r="48" spans="1:9" s="6" customFormat="1" ht="75" x14ac:dyDescent="0.25">
      <c r="A48" s="41" t="s">
        <v>63</v>
      </c>
      <c r="B48" s="36" t="s">
        <v>47</v>
      </c>
      <c r="C48" s="39">
        <v>41212</v>
      </c>
      <c r="D48" s="37" t="s">
        <v>23</v>
      </c>
      <c r="E48" s="8" t="s">
        <v>64</v>
      </c>
      <c r="F48" s="8" t="s">
        <v>65</v>
      </c>
      <c r="G48" s="8" t="s">
        <v>19</v>
      </c>
      <c r="H48" s="9">
        <v>9280</v>
      </c>
      <c r="I48" s="9">
        <v>9280</v>
      </c>
    </row>
    <row r="49" spans="1:12" s="6" customFormat="1" ht="90" x14ac:dyDescent="0.25">
      <c r="A49" s="41" t="s">
        <v>66</v>
      </c>
      <c r="B49" s="36" t="s">
        <v>47</v>
      </c>
      <c r="C49" s="39">
        <v>41212</v>
      </c>
      <c r="D49" s="37" t="s">
        <v>23</v>
      </c>
      <c r="E49" s="8" t="s">
        <v>67</v>
      </c>
      <c r="F49" s="8" t="s">
        <v>68</v>
      </c>
      <c r="G49" s="8" t="s">
        <v>18</v>
      </c>
      <c r="H49" s="9">
        <v>7540</v>
      </c>
      <c r="I49" s="9"/>
    </row>
    <row r="50" spans="1:12" s="6" customFormat="1" ht="90" x14ac:dyDescent="0.25">
      <c r="A50" s="42" t="s">
        <v>30</v>
      </c>
      <c r="B50" s="40" t="s">
        <v>69</v>
      </c>
      <c r="C50" s="39">
        <v>41212</v>
      </c>
      <c r="D50" s="37" t="s">
        <v>23</v>
      </c>
      <c r="E50" s="8" t="s">
        <v>70</v>
      </c>
      <c r="F50" s="8" t="s">
        <v>80</v>
      </c>
      <c r="G50" s="8" t="s">
        <v>19</v>
      </c>
      <c r="H50" s="9">
        <f>9280+191568.48+23200</f>
        <v>224048.48</v>
      </c>
      <c r="I50" s="9">
        <f>9280+191568.48+23200</f>
        <v>224048.48</v>
      </c>
    </row>
    <row r="51" spans="1:12" s="6" customFormat="1" ht="60" x14ac:dyDescent="0.25">
      <c r="A51" s="33" t="s">
        <v>32</v>
      </c>
      <c r="B51" s="31" t="s">
        <v>118</v>
      </c>
      <c r="C51" s="14">
        <v>41213</v>
      </c>
      <c r="D51" s="32" t="s">
        <v>23</v>
      </c>
      <c r="E51" s="8" t="s">
        <v>33</v>
      </c>
      <c r="F51" s="8" t="s">
        <v>34</v>
      </c>
      <c r="G51" s="8" t="s">
        <v>20</v>
      </c>
      <c r="H51" s="9">
        <v>17980.09</v>
      </c>
      <c r="I51" s="9">
        <v>0</v>
      </c>
    </row>
    <row r="52" spans="1:12" s="6" customFormat="1" ht="90" x14ac:dyDescent="0.25">
      <c r="A52" s="30" t="s">
        <v>30</v>
      </c>
      <c r="B52" s="44" t="s">
        <v>119</v>
      </c>
      <c r="C52" s="45">
        <v>41213</v>
      </c>
      <c r="D52" s="32" t="s">
        <v>23</v>
      </c>
      <c r="E52" s="8" t="s">
        <v>31</v>
      </c>
      <c r="F52" s="8" t="s">
        <v>39</v>
      </c>
      <c r="G52" s="8" t="s">
        <v>19</v>
      </c>
      <c r="H52" s="9">
        <v>21808</v>
      </c>
      <c r="I52" s="9">
        <v>21808</v>
      </c>
    </row>
    <row r="53" spans="1:12" ht="15" customHeight="1" x14ac:dyDescent="0.25">
      <c r="A53" s="65" t="s">
        <v>10</v>
      </c>
      <c r="B53" s="66"/>
      <c r="C53" s="66"/>
      <c r="D53" s="66"/>
      <c r="E53" s="66"/>
      <c r="F53" s="66"/>
      <c r="G53" s="76"/>
      <c r="H53" s="16">
        <f>SUM(H9:H52)</f>
        <v>1195985.1100000001</v>
      </c>
      <c r="I53" s="16">
        <f>SUM(I9:I52)</f>
        <v>1004094.63</v>
      </c>
    </row>
    <row r="54" spans="1:12" x14ac:dyDescent="0.25">
      <c r="A54" s="17"/>
      <c r="B54" s="67"/>
      <c r="C54" s="67"/>
      <c r="D54" s="67"/>
      <c r="E54" s="67"/>
      <c r="I54" s="18"/>
      <c r="K54" s="7"/>
    </row>
    <row r="55" spans="1:12" x14ac:dyDescent="0.25">
      <c r="A55" s="17"/>
      <c r="B55" s="68"/>
      <c r="C55" s="68"/>
      <c r="D55" s="68"/>
      <c r="E55" s="68"/>
      <c r="F55" s="43"/>
      <c r="I55" s="18"/>
      <c r="K55" s="7"/>
    </row>
    <row r="56" spans="1:12" x14ac:dyDescent="0.25">
      <c r="A56" s="19"/>
      <c r="B56" s="20"/>
      <c r="D56" s="21"/>
      <c r="E56" s="21"/>
      <c r="F56" s="21"/>
      <c r="G56" s="22"/>
      <c r="H56" s="23"/>
      <c r="I56" s="20"/>
      <c r="J56" s="22"/>
      <c r="K56" s="24"/>
      <c r="L56" s="24"/>
    </row>
    <row r="57" spans="1:12" x14ac:dyDescent="0.25">
      <c r="A57" s="25" t="s">
        <v>11</v>
      </c>
      <c r="B57" s="69" t="s">
        <v>12</v>
      </c>
      <c r="C57" s="70"/>
      <c r="D57" s="70"/>
      <c r="E57" s="70"/>
      <c r="F57" s="70"/>
      <c r="G57" s="71"/>
      <c r="I57" s="18"/>
      <c r="K57" s="7"/>
    </row>
    <row r="58" spans="1:12" x14ac:dyDescent="0.25">
      <c r="A58" s="25"/>
      <c r="B58" s="61" t="s">
        <v>13</v>
      </c>
      <c r="C58" s="62"/>
      <c r="D58" s="63"/>
      <c r="E58" s="61" t="s">
        <v>14</v>
      </c>
      <c r="F58" s="63"/>
      <c r="G58" s="26" t="s">
        <v>15</v>
      </c>
      <c r="I58" s="18"/>
      <c r="K58" s="7"/>
    </row>
    <row r="59" spans="1:12" x14ac:dyDescent="0.25">
      <c r="B59" s="46" t="s">
        <v>16</v>
      </c>
      <c r="C59" s="47"/>
      <c r="D59" s="48"/>
      <c r="E59" s="72">
        <f>+I53</f>
        <v>1004094.63</v>
      </c>
      <c r="F59" s="73"/>
      <c r="G59" s="27">
        <f>+E59/E61*100</f>
        <v>83.955445732932233</v>
      </c>
    </row>
    <row r="60" spans="1:12" ht="17.25" x14ac:dyDescent="0.25">
      <c r="B60" s="46" t="s">
        <v>17</v>
      </c>
      <c r="C60" s="47"/>
      <c r="D60" s="48"/>
      <c r="E60" s="49">
        <f>+H53-E59</f>
        <v>191890.4800000001</v>
      </c>
      <c r="F60" s="50"/>
      <c r="G60" s="27">
        <f>+E60/E61*100</f>
        <v>16.044554267067763</v>
      </c>
      <c r="H60" s="10"/>
      <c r="J60" s="28"/>
    </row>
    <row r="61" spans="1:12" x14ac:dyDescent="0.25">
      <c r="B61" s="51" t="s">
        <v>10</v>
      </c>
      <c r="C61" s="52"/>
      <c r="D61" s="53"/>
      <c r="E61" s="54">
        <f>SUM(E59:E60)</f>
        <v>1195985.1100000001</v>
      </c>
      <c r="F61" s="55"/>
      <c r="G61" s="29">
        <v>100.00000000000001</v>
      </c>
      <c r="J61" s="28"/>
    </row>
    <row r="62" spans="1:12" x14ac:dyDescent="0.25">
      <c r="J62" s="28"/>
    </row>
  </sheetData>
  <mergeCells count="19">
    <mergeCell ref="B59:D59"/>
    <mergeCell ref="E59:F59"/>
    <mergeCell ref="B60:D60"/>
    <mergeCell ref="E60:F60"/>
    <mergeCell ref="B61:D61"/>
    <mergeCell ref="E61:F61"/>
    <mergeCell ref="B58:D58"/>
    <mergeCell ref="E58:F58"/>
    <mergeCell ref="B1:H1"/>
    <mergeCell ref="B2:H2"/>
    <mergeCell ref="B3:H3"/>
    <mergeCell ref="A4:I4"/>
    <mergeCell ref="A5:I5"/>
    <mergeCell ref="A6:I6"/>
    <mergeCell ref="A7:I7"/>
    <mergeCell ref="A53:G53"/>
    <mergeCell ref="B54:E54"/>
    <mergeCell ref="B55:E55"/>
    <mergeCell ref="B57:G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2012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elizabeth.reyes</dc:creator>
  <cp:lastModifiedBy>Juan M. Peguero</cp:lastModifiedBy>
  <dcterms:created xsi:type="dcterms:W3CDTF">2014-08-05T13:53:29Z</dcterms:created>
  <dcterms:modified xsi:type="dcterms:W3CDTF">2015-06-22T16:07:40Z</dcterms:modified>
</cp:coreProperties>
</file>