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8795" windowHeight="12015"/>
  </bookViews>
  <sheets>
    <sheet name="Septiembre 2012" sheetId="10" r:id="rId1"/>
  </sheets>
  <calcPr calcId="145621"/>
</workbook>
</file>

<file path=xl/calcChain.xml><?xml version="1.0" encoding="utf-8"?>
<calcChain xmlns="http://schemas.openxmlformats.org/spreadsheetml/2006/main">
  <c r="I34" i="10" l="1"/>
  <c r="H34" i="10"/>
  <c r="H31" i="10"/>
  <c r="H35" i="10" s="1"/>
  <c r="I35" i="10" l="1"/>
  <c r="E41" i="10" s="1"/>
  <c r="E42" i="10" s="1"/>
  <c r="E43" i="10" s="1"/>
  <c r="G41" i="10" s="1"/>
  <c r="G42" i="10" l="1"/>
</calcChain>
</file>

<file path=xl/sharedStrings.xml><?xml version="1.0" encoding="utf-8"?>
<sst xmlns="http://schemas.openxmlformats.org/spreadsheetml/2006/main" count="180" uniqueCount="100">
  <si>
    <t>República Dominicana</t>
  </si>
  <si>
    <t>RUBRO</t>
  </si>
  <si>
    <t>IDENTIFICACION DE CONTRATOS</t>
  </si>
  <si>
    <t xml:space="preserve"> ESTADO  </t>
  </si>
  <si>
    <t>DESCRIPCIÓN DEL PROCESO (CARÁTULA)</t>
  </si>
  <si>
    <t>PROVEEDOR CONTRATADO</t>
  </si>
  <si>
    <t>TIPO DE EMPRESA</t>
  </si>
  <si>
    <t>MONTO CONTRATADO (RD$)</t>
  </si>
  <si>
    <t>Consejo Nacional de Seguridad Social</t>
  </si>
  <si>
    <t>Unidad de Compras</t>
  </si>
  <si>
    <t>TOTAL DE COMPRAS</t>
  </si>
  <si>
    <t xml:space="preserve"> </t>
  </si>
  <si>
    <t>RESUMEN DE COMPRAS</t>
  </si>
  <si>
    <t>DETALLE</t>
  </si>
  <si>
    <t>MONTO</t>
  </si>
  <si>
    <t>%</t>
  </si>
  <si>
    <t>COMPRAS REALIZADAS A PYMES</t>
  </si>
  <si>
    <t>COMPRAS REALIZADAS A  OTROS TIPOS DE EMPRESA:</t>
  </si>
  <si>
    <t>SAS</t>
  </si>
  <si>
    <t>SRL</t>
  </si>
  <si>
    <t>COMPAÑÍA POR ACCIONES</t>
  </si>
  <si>
    <t>SOCIEDAD ANONIMA</t>
  </si>
  <si>
    <t>COMPLETADO</t>
  </si>
  <si>
    <t>GRUPO TECNICO AUTOMOTRIZ</t>
  </si>
  <si>
    <t>“Año del Bicentenario  del Natalicio Juan Pablo Duarte”</t>
  </si>
  <si>
    <t xml:space="preserve">            Lista de Compras y Contrataciones</t>
  </si>
  <si>
    <t>FECHA DE REGISTRO DEL PROCESO</t>
  </si>
  <si>
    <t>MONTO  COMPRADO A PYMES               (RD$)</t>
  </si>
  <si>
    <t>7200-SERVICIOS DE CONSTRUCCION Y MANTENIMIENTO</t>
  </si>
  <si>
    <t>COMPRA DE SERVICIOS DE MANTENIMIENTO</t>
  </si>
  <si>
    <t>FERRETERIA AMERICANA</t>
  </si>
  <si>
    <t>5000-ALIMENTOS, BEBIDAS Y TABACO</t>
  </si>
  <si>
    <t xml:space="preserve">COMPRA DE ALIMENTOS PREPARADOS Y CONSERVADOS </t>
  </si>
  <si>
    <t>CENTRO CUESTA NACIONAL</t>
  </si>
  <si>
    <t>4412-SUMINISTROS DE OFICINA</t>
  </si>
  <si>
    <t>COMPRA DE SUMINISTROS DE ESCRITORIO</t>
  </si>
  <si>
    <t>DIMA TRADING, SRL</t>
  </si>
  <si>
    <t>'4713-SUMINISTROS DE LIMPIEZA</t>
  </si>
  <si>
    <t>COMPRA DE SOLUCIONES DE LIMPIEZA Y DESINFECCIÓN</t>
  </si>
  <si>
    <t>SUPERMERCADO BRAVO</t>
  </si>
  <si>
    <t>5600-MUEBLES Y MOBILIARIO</t>
  </si>
  <si>
    <t>COMPRA DE MUEBLES DE OFICINA</t>
  </si>
  <si>
    <t>8013 Servicios inmobiliarios</t>
  </si>
  <si>
    <t>CONTRATO</t>
  </si>
  <si>
    <t>COMPRA DE SERVICIOS DE ALQUILER DE LOCAL PARA ALMACEN</t>
  </si>
  <si>
    <t>FRANKLIN MOISES ARAUJO CANELA</t>
  </si>
  <si>
    <t>PERSONA FÍSICA</t>
  </si>
  <si>
    <t>COMPRA DE SERVICIOS DE ALQUILER DE LOCAL PARA PAQUEO EMPLEADOS</t>
  </si>
  <si>
    <t>COMPRA DE BEBIDA NO ALCOHÓLICA (BOTELLONES DE AGUA)</t>
  </si>
  <si>
    <t>AGUA PLANETA AZUL</t>
  </si>
  <si>
    <t>72102300-Fontanería, calefacción y aire acondicionado</t>
  </si>
  <si>
    <t>COMPRA DE PIEZAS Y SERVICIOS DE INSTALACIÓN PARA AIRES ACONDICIONADOS</t>
  </si>
  <si>
    <t>MECA ELECTRIC INDUSTRIAL</t>
  </si>
  <si>
    <t>'72102100-Control de plagas</t>
  </si>
  <si>
    <t>COMPRA DE SERVICIOS DE FUMIGACIÓN DE OFICINAS</t>
  </si>
  <si>
    <t>CONTROL DE PLAGAS ALPHA</t>
  </si>
  <si>
    <t>COMPRA DE SERVICIOS DE MANTENIMIENTO PARA AIRES ACONDICIONADOS EN CNSS Y CMR</t>
  </si>
  <si>
    <t>70111700-Parques, jardines y huertos</t>
  </si>
  <si>
    <t>SERVICIOS DE MANTENIMIENTO DE PLANTAS ORNAMENTALES</t>
  </si>
  <si>
    <t>ALTANATU</t>
  </si>
  <si>
    <t>72101500-Servicios de apoyo para la construcción</t>
  </si>
  <si>
    <t>COMPRA DE PIEZAS Y SERVICIOS DE MANTENIMIENTO DE ASCENSORES</t>
  </si>
  <si>
    <t>SERVICIOS E INSTALACIONES TÉCNICAS, SETEC</t>
  </si>
  <si>
    <t>26111600-Grupos electrógenos/plantas eléctricas</t>
  </si>
  <si>
    <t>COMPRA DE PIEZAS Y SERVICIOS DE MANTENIMIENTO PARA PLANTA ELÉCTRICA</t>
  </si>
  <si>
    <t>ELECTROM</t>
  </si>
  <si>
    <t>COMPRA DIRECTA</t>
  </si>
  <si>
    <t>COMPRA DE SERVICIOS DE REPARACIONES Y REMODELACIONES</t>
  </si>
  <si>
    <t>GBM ESPEC. QUIMICAS Y SERVICIOS</t>
  </si>
  <si>
    <t>NULA</t>
  </si>
  <si>
    <t>PRODUCTIVE BUSINESS SOLUTIONS</t>
  </si>
  <si>
    <t>POR AJUSTE</t>
  </si>
  <si>
    <t>COMPRA DE PIEZAS Y SERVICIOS DE MANTENIMEINTO DE VEHÍCULOS</t>
  </si>
  <si>
    <t>JOAQUIN ROMERO COMERCIAL</t>
  </si>
  <si>
    <t>PLAZA LAMA</t>
  </si>
  <si>
    <t>76120000-Eliminación y tratamiento de desechos</t>
  </si>
  <si>
    <t>COMPRA DE SERVICIOS DE RECOGIDA DE BASURA</t>
  </si>
  <si>
    <t xml:space="preserve">JUAN PABLO MAGALLANES DEL CARMEN </t>
  </si>
  <si>
    <t>OC-441</t>
  </si>
  <si>
    <t>UNITRADE</t>
  </si>
  <si>
    <t>OC-442</t>
  </si>
  <si>
    <t>OP-9-06</t>
  </si>
  <si>
    <t>OP-9-01</t>
  </si>
  <si>
    <t>OC-443</t>
  </si>
  <si>
    <t>OP-9-02</t>
  </si>
  <si>
    <t>OC-445</t>
  </si>
  <si>
    <t>OC-444</t>
  </si>
  <si>
    <t>COMPRA DE CAFÉ Y TE</t>
  </si>
  <si>
    <t>INDUSTRIAS BANILEJAS</t>
  </si>
  <si>
    <t>OC-446</t>
  </si>
  <si>
    <t>OC-447</t>
  </si>
  <si>
    <t>OC-448</t>
  </si>
  <si>
    <t>'4410-ACCESORIOS PARA IMPRESORAS, FOTOCOPIADORAS Y APARATOS DE FAX</t>
  </si>
  <si>
    <t>OC-449</t>
  </si>
  <si>
    <t>COMPRA DE SOPORTES DE IMPRESORA</t>
  </si>
  <si>
    <t>OC-450</t>
  </si>
  <si>
    <t>ACUERDO USO DE ESPACIO</t>
  </si>
  <si>
    <t>VICTOR HOMERO MAÑON FRANJUL</t>
  </si>
  <si>
    <t>PLAFONES Y DIVICIONES DOMINICANAS YDS</t>
  </si>
  <si>
    <t>Correspondiente al Período Septiembre  del año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</si>
</sst>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6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2" applyFont="1" applyFill="1" applyAlignment="1">
      <alignment horizontal="center" vertical="justify" wrapText="1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vertical="center"/>
    </xf>
    <xf numFmtId="164" fontId="1" fillId="0" borderId="0" xfId="1" applyFont="1" applyAlignment="1">
      <alignment horizontal="left" vertical="center"/>
    </xf>
    <xf numFmtId="14" fontId="1" fillId="0" borderId="1" xfId="0" applyNumberFormat="1" applyFont="1" applyFill="1" applyBorder="1" applyAlignment="1">
      <alignment wrapText="1"/>
    </xf>
    <xf numFmtId="164" fontId="1" fillId="0" borderId="1" xfId="1" applyFont="1" applyFill="1" applyBorder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7" fillId="4" borderId="1" xfId="2" applyFont="1" applyFill="1" applyBorder="1" applyAlignment="1">
      <alignment horizontal="center" vertical="center" wrapText="1"/>
    </xf>
    <xf numFmtId="44" fontId="7" fillId="4" borderId="1" xfId="3" applyNumberFormat="1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vertical="center" wrapText="1"/>
    </xf>
    <xf numFmtId="0" fontId="2" fillId="0" borderId="0" xfId="0" applyFont="1" applyAlignment="1">
      <alignment horizontal="right" vertical="justify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4" fontId="2" fillId="0" borderId="0" xfId="1" applyFont="1" applyAlignment="1">
      <alignment vertical="center"/>
    </xf>
    <xf numFmtId="0" fontId="1" fillId="0" borderId="0" xfId="0" applyFont="1" applyFill="1" applyAlignment="1">
      <alignment horizontal="left" vertical="justify" wrapText="1"/>
    </xf>
    <xf numFmtId="0" fontId="2" fillId="6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9" fontId="1" fillId="0" borderId="0" xfId="0" applyNumberFormat="1" applyFont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left" vertical="justify" wrapText="1"/>
    </xf>
    <xf numFmtId="0" fontId="1" fillId="0" borderId="1" xfId="0" quotePrefix="1" applyFont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justify" wrapText="1"/>
    </xf>
    <xf numFmtId="0" fontId="4" fillId="0" borderId="1" xfId="2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3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justify" wrapText="1"/>
    </xf>
    <xf numFmtId="0" fontId="4" fillId="0" borderId="1" xfId="0" quotePrefix="1" applyFont="1" applyBorder="1" applyAlignment="1">
      <alignment horizontal="left" vertical="justify" wrapText="1"/>
    </xf>
    <xf numFmtId="0" fontId="4" fillId="0" borderId="1" xfId="2" quotePrefix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left" vertical="justify" wrapText="1"/>
    </xf>
    <xf numFmtId="0" fontId="4" fillId="2" borderId="1" xfId="2" quotePrefix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2" fillId="0" borderId="0" xfId="2" applyFont="1" applyFill="1" applyAlignment="1">
      <alignment horizontal="center" vertical="justify" wrapText="1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4">
    <cellStyle name="Millares" xfId="1" builtinId="3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/>
  </sheetViews>
  <sheetFormatPr baseColWidth="10" defaultRowHeight="15" x14ac:dyDescent="0.25"/>
  <cols>
    <col min="1" max="1" width="15" style="3" customWidth="1"/>
    <col min="2" max="2" width="21" style="3" customWidth="1"/>
    <col min="3" max="4" width="11.42578125" style="3"/>
    <col min="5" max="5" width="17.42578125" style="3" customWidth="1"/>
    <col min="6" max="6" width="13.42578125" style="3" customWidth="1"/>
    <col min="7" max="7" width="11.42578125" style="3"/>
    <col min="8" max="8" width="13.42578125" style="3" bestFit="1" customWidth="1"/>
    <col min="9" max="9" width="12" style="3" bestFit="1" customWidth="1"/>
    <col min="10" max="16384" width="11.42578125" style="3"/>
  </cols>
  <sheetData>
    <row r="1" spans="1:9" x14ac:dyDescent="0.25">
      <c r="A1" s="1"/>
      <c r="B1" s="56" t="s">
        <v>0</v>
      </c>
      <c r="C1" s="74"/>
      <c r="D1" s="74"/>
      <c r="E1" s="74"/>
      <c r="F1" s="74"/>
      <c r="G1" s="74"/>
      <c r="H1" s="74"/>
      <c r="I1" s="2"/>
    </row>
    <row r="2" spans="1:9" x14ac:dyDescent="0.25">
      <c r="A2" s="1"/>
      <c r="B2" s="57" t="s">
        <v>8</v>
      </c>
      <c r="C2" s="57"/>
      <c r="D2" s="57"/>
      <c r="E2" s="57"/>
      <c r="F2" s="57"/>
      <c r="G2" s="57"/>
      <c r="H2" s="57"/>
      <c r="I2" s="2"/>
    </row>
    <row r="3" spans="1:9" x14ac:dyDescent="0.25">
      <c r="A3" s="1"/>
      <c r="B3" s="58" t="s">
        <v>9</v>
      </c>
      <c r="C3" s="75"/>
      <c r="D3" s="75"/>
      <c r="E3" s="75"/>
      <c r="F3" s="75"/>
      <c r="G3" s="75"/>
      <c r="H3" s="75"/>
      <c r="I3" s="2"/>
    </row>
    <row r="4" spans="1:9" x14ac:dyDescent="0.25">
      <c r="A4" s="60" t="s">
        <v>24</v>
      </c>
      <c r="B4" s="60"/>
      <c r="C4" s="60"/>
      <c r="D4" s="60"/>
      <c r="E4" s="60"/>
      <c r="F4" s="60"/>
      <c r="G4" s="60"/>
      <c r="H4" s="60"/>
      <c r="I4" s="60"/>
    </row>
    <row r="5" spans="1:9" x14ac:dyDescent="0.25">
      <c r="A5" s="60"/>
      <c r="B5" s="60"/>
      <c r="C5" s="60"/>
      <c r="D5" s="60"/>
      <c r="E5" s="60"/>
      <c r="F5" s="60"/>
      <c r="G5" s="60"/>
      <c r="H5" s="60"/>
      <c r="I5" s="60"/>
    </row>
    <row r="6" spans="1:9" ht="23.25" x14ac:dyDescent="0.25">
      <c r="A6" s="59" t="s">
        <v>25</v>
      </c>
      <c r="B6" s="59"/>
      <c r="C6" s="59"/>
      <c r="D6" s="59"/>
      <c r="E6" s="59"/>
      <c r="F6" s="59"/>
      <c r="G6" s="59"/>
      <c r="H6" s="59"/>
      <c r="I6" s="59"/>
    </row>
    <row r="7" spans="1:9" x14ac:dyDescent="0.25">
      <c r="A7" s="64" t="s">
        <v>99</v>
      </c>
      <c r="B7" s="64"/>
      <c r="C7" s="64"/>
      <c r="D7" s="64"/>
      <c r="E7" s="64"/>
      <c r="F7" s="64"/>
      <c r="G7" s="64"/>
      <c r="H7" s="64"/>
      <c r="I7" s="64"/>
    </row>
    <row r="8" spans="1:9" ht="60" x14ac:dyDescent="0.25">
      <c r="A8" s="9" t="s">
        <v>1</v>
      </c>
      <c r="B8" s="9" t="s">
        <v>2</v>
      </c>
      <c r="C8" s="9" t="s">
        <v>26</v>
      </c>
      <c r="D8" s="10" t="s">
        <v>3</v>
      </c>
      <c r="E8" s="9" t="s">
        <v>4</v>
      </c>
      <c r="F8" s="9" t="s">
        <v>5</v>
      </c>
      <c r="G8" s="9" t="s">
        <v>6</v>
      </c>
      <c r="H8" s="11" t="s">
        <v>7</v>
      </c>
      <c r="I8" s="11" t="s">
        <v>27</v>
      </c>
    </row>
    <row r="9" spans="1:9" s="4" customFormat="1" ht="45" x14ac:dyDescent="0.25">
      <c r="A9" s="28" t="s">
        <v>40</v>
      </c>
      <c r="B9" s="40" t="s">
        <v>78</v>
      </c>
      <c r="C9" s="41">
        <v>41155</v>
      </c>
      <c r="D9" s="30" t="s">
        <v>22</v>
      </c>
      <c r="E9" s="6" t="s">
        <v>41</v>
      </c>
      <c r="F9" s="6" t="s">
        <v>79</v>
      </c>
      <c r="G9" s="6" t="s">
        <v>19</v>
      </c>
      <c r="H9" s="7">
        <v>28072</v>
      </c>
      <c r="I9" s="7">
        <v>28072</v>
      </c>
    </row>
    <row r="10" spans="1:9" s="4" customFormat="1" ht="45" x14ac:dyDescent="0.25">
      <c r="A10" s="28" t="s">
        <v>34</v>
      </c>
      <c r="B10" s="40" t="s">
        <v>80</v>
      </c>
      <c r="C10" s="41">
        <v>41156</v>
      </c>
      <c r="D10" s="32" t="s">
        <v>22</v>
      </c>
      <c r="E10" s="6" t="s">
        <v>35</v>
      </c>
      <c r="F10" s="6" t="s">
        <v>36</v>
      </c>
      <c r="G10" s="6" t="s">
        <v>19</v>
      </c>
      <c r="H10" s="7">
        <v>6309.05</v>
      </c>
      <c r="I10" s="7">
        <v>6309.05</v>
      </c>
    </row>
    <row r="11" spans="1:9" s="4" customFormat="1" ht="45" x14ac:dyDescent="0.25">
      <c r="A11" s="28" t="s">
        <v>34</v>
      </c>
      <c r="B11" s="29" t="s">
        <v>81</v>
      </c>
      <c r="C11" s="12">
        <v>41157</v>
      </c>
      <c r="D11" s="30" t="s">
        <v>22</v>
      </c>
      <c r="E11" s="6" t="s">
        <v>35</v>
      </c>
      <c r="F11" s="6" t="s">
        <v>74</v>
      </c>
      <c r="G11" s="6" t="s">
        <v>21</v>
      </c>
      <c r="H11" s="7">
        <v>5580</v>
      </c>
      <c r="I11" s="7">
        <v>0</v>
      </c>
    </row>
    <row r="12" spans="1:9" s="4" customFormat="1" ht="90" x14ac:dyDescent="0.25">
      <c r="A12" s="28" t="s">
        <v>28</v>
      </c>
      <c r="B12" s="29" t="s">
        <v>82</v>
      </c>
      <c r="C12" s="12">
        <v>41157</v>
      </c>
      <c r="D12" s="30" t="s">
        <v>22</v>
      </c>
      <c r="E12" s="6" t="s">
        <v>29</v>
      </c>
      <c r="F12" s="6" t="s">
        <v>33</v>
      </c>
      <c r="G12" s="6" t="s">
        <v>20</v>
      </c>
      <c r="H12" s="7">
        <v>3982</v>
      </c>
      <c r="I12" s="7">
        <v>0</v>
      </c>
    </row>
    <row r="13" spans="1:9" s="4" customFormat="1" ht="90" x14ac:dyDescent="0.25">
      <c r="A13" s="28" t="s">
        <v>28</v>
      </c>
      <c r="B13" s="40" t="s">
        <v>83</v>
      </c>
      <c r="C13" s="41">
        <v>41157</v>
      </c>
      <c r="D13" s="30" t="s">
        <v>22</v>
      </c>
      <c r="E13" s="6" t="s">
        <v>29</v>
      </c>
      <c r="F13" s="6" t="s">
        <v>23</v>
      </c>
      <c r="G13" s="6" t="s">
        <v>19</v>
      </c>
      <c r="H13" s="7">
        <v>17127.62</v>
      </c>
      <c r="I13" s="7">
        <v>17127.62</v>
      </c>
    </row>
    <row r="14" spans="1:9" s="4" customFormat="1" ht="90" x14ac:dyDescent="0.25">
      <c r="A14" s="28" t="s">
        <v>28</v>
      </c>
      <c r="B14" s="29" t="s">
        <v>84</v>
      </c>
      <c r="C14" s="12">
        <v>41163</v>
      </c>
      <c r="D14" s="30" t="s">
        <v>22</v>
      </c>
      <c r="E14" s="6" t="s">
        <v>29</v>
      </c>
      <c r="F14" s="6" t="s">
        <v>33</v>
      </c>
      <c r="G14" s="6" t="s">
        <v>20</v>
      </c>
      <c r="H14" s="7">
        <v>1148</v>
      </c>
      <c r="I14" s="7">
        <v>0</v>
      </c>
    </row>
    <row r="15" spans="1:9" s="4" customFormat="1" ht="60" x14ac:dyDescent="0.25">
      <c r="A15" s="28" t="s">
        <v>37</v>
      </c>
      <c r="B15" s="40" t="s">
        <v>85</v>
      </c>
      <c r="C15" s="41">
        <v>41166</v>
      </c>
      <c r="D15" s="30" t="s">
        <v>22</v>
      </c>
      <c r="E15" s="6" t="s">
        <v>38</v>
      </c>
      <c r="F15" s="6" t="s">
        <v>68</v>
      </c>
      <c r="G15" s="6" t="s">
        <v>19</v>
      </c>
      <c r="H15" s="7">
        <v>18850</v>
      </c>
      <c r="I15" s="7">
        <v>18850</v>
      </c>
    </row>
    <row r="16" spans="1:9" s="4" customFormat="1" ht="60" x14ac:dyDescent="0.25">
      <c r="A16" s="31" t="s">
        <v>31</v>
      </c>
      <c r="B16" s="40" t="s">
        <v>86</v>
      </c>
      <c r="C16" s="41">
        <v>41166</v>
      </c>
      <c r="D16" s="30" t="s">
        <v>22</v>
      </c>
      <c r="E16" s="6" t="s">
        <v>87</v>
      </c>
      <c r="F16" s="6" t="s">
        <v>88</v>
      </c>
      <c r="G16" s="6" t="s">
        <v>20</v>
      </c>
      <c r="H16" s="7">
        <v>9900</v>
      </c>
      <c r="I16" s="7">
        <v>0</v>
      </c>
    </row>
    <row r="17" spans="1:9" s="4" customFormat="1" ht="45" x14ac:dyDescent="0.25">
      <c r="A17" s="28" t="s">
        <v>40</v>
      </c>
      <c r="B17" s="40" t="s">
        <v>89</v>
      </c>
      <c r="C17" s="41">
        <v>41166</v>
      </c>
      <c r="D17" s="32" t="s">
        <v>22</v>
      </c>
      <c r="E17" s="6" t="s">
        <v>41</v>
      </c>
      <c r="F17" s="6" t="s">
        <v>30</v>
      </c>
      <c r="G17" s="6" t="s">
        <v>20</v>
      </c>
      <c r="H17" s="7">
        <v>4580.84</v>
      </c>
      <c r="I17" s="7">
        <v>0</v>
      </c>
    </row>
    <row r="18" spans="1:9" s="4" customFormat="1" x14ac:dyDescent="0.25">
      <c r="A18" s="28" t="s">
        <v>69</v>
      </c>
      <c r="B18" s="40" t="s">
        <v>90</v>
      </c>
      <c r="C18" s="41">
        <v>41166</v>
      </c>
      <c r="D18" s="32" t="s">
        <v>69</v>
      </c>
      <c r="E18" s="6" t="s">
        <v>69</v>
      </c>
      <c r="F18" s="6" t="s">
        <v>69</v>
      </c>
      <c r="G18" s="6" t="s">
        <v>69</v>
      </c>
      <c r="H18" s="7">
        <v>0</v>
      </c>
      <c r="I18" s="7">
        <v>0</v>
      </c>
    </row>
    <row r="19" spans="1:9" s="4" customFormat="1" x14ac:dyDescent="0.25">
      <c r="A19" s="28" t="s">
        <v>69</v>
      </c>
      <c r="B19" s="40" t="s">
        <v>91</v>
      </c>
      <c r="C19" s="41">
        <v>41166</v>
      </c>
      <c r="D19" s="32" t="s">
        <v>69</v>
      </c>
      <c r="E19" s="6" t="s">
        <v>69</v>
      </c>
      <c r="F19" s="6" t="s">
        <v>69</v>
      </c>
      <c r="G19" s="6" t="s">
        <v>69</v>
      </c>
      <c r="H19" s="7">
        <v>0</v>
      </c>
      <c r="I19" s="7">
        <v>0</v>
      </c>
    </row>
    <row r="20" spans="1:9" s="4" customFormat="1" ht="60" x14ac:dyDescent="0.25">
      <c r="A20" s="31" t="s">
        <v>31</v>
      </c>
      <c r="B20" s="29" t="s">
        <v>81</v>
      </c>
      <c r="C20" s="12">
        <v>41171</v>
      </c>
      <c r="D20" s="30" t="s">
        <v>22</v>
      </c>
      <c r="E20" s="6" t="s">
        <v>32</v>
      </c>
      <c r="F20" s="6" t="s">
        <v>39</v>
      </c>
      <c r="G20" s="6" t="s">
        <v>21</v>
      </c>
      <c r="H20" s="7">
        <v>9589</v>
      </c>
      <c r="I20" s="7">
        <v>0</v>
      </c>
    </row>
    <row r="21" spans="1:9" s="4" customFormat="1" ht="120" x14ac:dyDescent="0.25">
      <c r="A21" s="42" t="s">
        <v>92</v>
      </c>
      <c r="B21" s="43" t="s">
        <v>93</v>
      </c>
      <c r="C21" s="44">
        <v>41172</v>
      </c>
      <c r="D21" s="45" t="s">
        <v>22</v>
      </c>
      <c r="E21" s="6" t="s">
        <v>94</v>
      </c>
      <c r="F21" s="6" t="s">
        <v>70</v>
      </c>
      <c r="G21" s="6" t="s">
        <v>21</v>
      </c>
      <c r="H21" s="7">
        <v>14500</v>
      </c>
      <c r="I21" s="7">
        <v>0</v>
      </c>
    </row>
    <row r="22" spans="1:9" s="4" customFormat="1" ht="90" x14ac:dyDescent="0.25">
      <c r="A22" s="28" t="s">
        <v>28</v>
      </c>
      <c r="B22" s="40" t="s">
        <v>95</v>
      </c>
      <c r="C22" s="41">
        <v>41179</v>
      </c>
      <c r="D22" s="32" t="s">
        <v>22</v>
      </c>
      <c r="E22" s="6" t="s">
        <v>29</v>
      </c>
      <c r="F22" s="6" t="s">
        <v>30</v>
      </c>
      <c r="G22" s="6" t="s">
        <v>20</v>
      </c>
      <c r="H22" s="7">
        <v>3195.8</v>
      </c>
      <c r="I22" s="7">
        <v>0</v>
      </c>
    </row>
    <row r="23" spans="1:9" s="4" customFormat="1" ht="75" x14ac:dyDescent="0.25">
      <c r="A23" s="38" t="s">
        <v>42</v>
      </c>
      <c r="B23" s="35" t="s">
        <v>43</v>
      </c>
      <c r="C23" s="36">
        <v>41182</v>
      </c>
      <c r="D23" s="34" t="s">
        <v>22</v>
      </c>
      <c r="E23" s="6" t="s">
        <v>44</v>
      </c>
      <c r="F23" s="6" t="s">
        <v>45</v>
      </c>
      <c r="G23" s="6" t="s">
        <v>46</v>
      </c>
      <c r="H23" s="7">
        <v>25578</v>
      </c>
      <c r="I23" s="7"/>
    </row>
    <row r="24" spans="1:9" s="4" customFormat="1" ht="90" x14ac:dyDescent="0.25">
      <c r="A24" s="38" t="s">
        <v>42</v>
      </c>
      <c r="B24" s="35" t="s">
        <v>96</v>
      </c>
      <c r="C24" s="36">
        <v>41182</v>
      </c>
      <c r="D24" s="34" t="s">
        <v>22</v>
      </c>
      <c r="E24" s="6" t="s">
        <v>47</v>
      </c>
      <c r="F24" s="6" t="s">
        <v>97</v>
      </c>
      <c r="G24" s="6" t="s">
        <v>46</v>
      </c>
      <c r="H24" s="7">
        <v>128760</v>
      </c>
      <c r="I24" s="7"/>
    </row>
    <row r="25" spans="1:9" s="4" customFormat="1" ht="75" x14ac:dyDescent="0.25">
      <c r="A25" s="38" t="s">
        <v>31</v>
      </c>
      <c r="B25" s="33" t="s">
        <v>43</v>
      </c>
      <c r="C25" s="36">
        <v>41182</v>
      </c>
      <c r="D25" s="34" t="s">
        <v>22</v>
      </c>
      <c r="E25" s="6" t="s">
        <v>48</v>
      </c>
      <c r="F25" s="6" t="s">
        <v>49</v>
      </c>
      <c r="G25" s="6" t="s">
        <v>20</v>
      </c>
      <c r="H25" s="7">
        <v>9280</v>
      </c>
      <c r="I25" s="7"/>
    </row>
    <row r="26" spans="1:9" s="4" customFormat="1" ht="105" x14ac:dyDescent="0.25">
      <c r="A26" s="38" t="s">
        <v>50</v>
      </c>
      <c r="B26" s="33" t="s">
        <v>43</v>
      </c>
      <c r="C26" s="36">
        <v>41182</v>
      </c>
      <c r="D26" s="34" t="s">
        <v>22</v>
      </c>
      <c r="E26" s="6" t="s">
        <v>51</v>
      </c>
      <c r="F26" s="6" t="s">
        <v>52</v>
      </c>
      <c r="G26" s="6" t="s">
        <v>19</v>
      </c>
      <c r="H26" s="7">
        <v>83520</v>
      </c>
      <c r="I26" s="7">
        <v>83520</v>
      </c>
    </row>
    <row r="27" spans="1:9" s="4" customFormat="1" ht="60" x14ac:dyDescent="0.25">
      <c r="A27" s="38" t="s">
        <v>53</v>
      </c>
      <c r="B27" s="33" t="s">
        <v>43</v>
      </c>
      <c r="C27" s="36">
        <v>41182</v>
      </c>
      <c r="D27" s="34" t="s">
        <v>22</v>
      </c>
      <c r="E27" s="6" t="s">
        <v>54</v>
      </c>
      <c r="F27" s="6" t="s">
        <v>55</v>
      </c>
      <c r="G27" s="6" t="s">
        <v>19</v>
      </c>
      <c r="H27" s="7">
        <v>10440</v>
      </c>
      <c r="I27" s="7">
        <v>10440</v>
      </c>
    </row>
    <row r="28" spans="1:9" s="4" customFormat="1" ht="90" x14ac:dyDescent="0.25">
      <c r="A28" s="38" t="s">
        <v>50</v>
      </c>
      <c r="B28" s="33" t="s">
        <v>43</v>
      </c>
      <c r="C28" s="36">
        <v>41182</v>
      </c>
      <c r="D28" s="34" t="s">
        <v>22</v>
      </c>
      <c r="E28" s="6" t="s">
        <v>56</v>
      </c>
      <c r="F28" s="6" t="s">
        <v>52</v>
      </c>
      <c r="G28" s="6" t="s">
        <v>19</v>
      </c>
      <c r="H28" s="7">
        <v>47560</v>
      </c>
      <c r="I28" s="7">
        <v>47560</v>
      </c>
    </row>
    <row r="29" spans="1:9" s="4" customFormat="1" ht="60" x14ac:dyDescent="0.25">
      <c r="A29" s="38" t="s">
        <v>57</v>
      </c>
      <c r="B29" s="33" t="s">
        <v>43</v>
      </c>
      <c r="C29" s="36">
        <v>41182</v>
      </c>
      <c r="D29" s="34" t="s">
        <v>22</v>
      </c>
      <c r="E29" s="6" t="s">
        <v>58</v>
      </c>
      <c r="F29" s="6" t="s">
        <v>59</v>
      </c>
      <c r="G29" s="6" t="s">
        <v>19</v>
      </c>
      <c r="H29" s="7">
        <v>13004</v>
      </c>
      <c r="I29" s="7">
        <v>13004</v>
      </c>
    </row>
    <row r="30" spans="1:9" s="4" customFormat="1" ht="75" x14ac:dyDescent="0.25">
      <c r="A30" s="38" t="s">
        <v>60</v>
      </c>
      <c r="B30" s="33" t="s">
        <v>43</v>
      </c>
      <c r="C30" s="36">
        <v>41182</v>
      </c>
      <c r="D30" s="34" t="s">
        <v>22</v>
      </c>
      <c r="E30" s="6" t="s">
        <v>61</v>
      </c>
      <c r="F30" s="6" t="s">
        <v>62</v>
      </c>
      <c r="G30" s="6" t="s">
        <v>19</v>
      </c>
      <c r="H30" s="7">
        <v>9280</v>
      </c>
      <c r="I30" s="7">
        <v>9280</v>
      </c>
    </row>
    <row r="31" spans="1:9" s="4" customFormat="1" ht="90" x14ac:dyDescent="0.25">
      <c r="A31" s="38" t="s">
        <v>63</v>
      </c>
      <c r="B31" s="33" t="s">
        <v>43</v>
      </c>
      <c r="C31" s="36">
        <v>41182</v>
      </c>
      <c r="D31" s="34" t="s">
        <v>22</v>
      </c>
      <c r="E31" s="6" t="s">
        <v>64</v>
      </c>
      <c r="F31" s="6" t="s">
        <v>65</v>
      </c>
      <c r="G31" s="6" t="s">
        <v>18</v>
      </c>
      <c r="H31" s="7">
        <f>7540+5943.84</f>
        <v>13483.84</v>
      </c>
      <c r="I31" s="7"/>
    </row>
    <row r="32" spans="1:9" s="4" customFormat="1" ht="90" x14ac:dyDescent="0.25">
      <c r="A32" s="39" t="s">
        <v>28</v>
      </c>
      <c r="B32" s="37" t="s">
        <v>71</v>
      </c>
      <c r="C32" s="36">
        <v>41182</v>
      </c>
      <c r="D32" s="34" t="s">
        <v>22</v>
      </c>
      <c r="E32" s="6" t="s">
        <v>72</v>
      </c>
      <c r="F32" s="6" t="s">
        <v>73</v>
      </c>
      <c r="G32" s="6" t="s">
        <v>19</v>
      </c>
      <c r="H32" s="7">
        <v>18500</v>
      </c>
      <c r="I32" s="7">
        <v>18500</v>
      </c>
    </row>
    <row r="33" spans="1:12" s="4" customFormat="1" ht="60" x14ac:dyDescent="0.25">
      <c r="A33" s="39" t="s">
        <v>75</v>
      </c>
      <c r="B33" s="37" t="s">
        <v>66</v>
      </c>
      <c r="C33" s="36">
        <v>41182</v>
      </c>
      <c r="D33" s="34" t="s">
        <v>22</v>
      </c>
      <c r="E33" s="6" t="s">
        <v>76</v>
      </c>
      <c r="F33" s="6" t="s">
        <v>77</v>
      </c>
      <c r="G33" s="6" t="s">
        <v>46</v>
      </c>
      <c r="H33" s="7">
        <v>2000</v>
      </c>
      <c r="I33" s="7"/>
    </row>
    <row r="34" spans="1:12" s="4" customFormat="1" ht="90" x14ac:dyDescent="0.25">
      <c r="A34" s="39" t="s">
        <v>28</v>
      </c>
      <c r="B34" s="37" t="s">
        <v>66</v>
      </c>
      <c r="C34" s="36">
        <v>41182</v>
      </c>
      <c r="D34" s="34" t="s">
        <v>22</v>
      </c>
      <c r="E34" s="6" t="s">
        <v>67</v>
      </c>
      <c r="F34" s="6" t="s">
        <v>98</v>
      </c>
      <c r="G34" s="6" t="s">
        <v>19</v>
      </c>
      <c r="H34" s="7">
        <f>6032+31900</f>
        <v>37932</v>
      </c>
      <c r="I34" s="7">
        <f>6032+31900</f>
        <v>37932</v>
      </c>
    </row>
    <row r="35" spans="1:12" x14ac:dyDescent="0.25">
      <c r="A35" s="65" t="s">
        <v>10</v>
      </c>
      <c r="B35" s="66"/>
      <c r="C35" s="66"/>
      <c r="D35" s="66"/>
      <c r="E35" s="66"/>
      <c r="F35" s="66"/>
      <c r="G35" s="66"/>
      <c r="H35" s="13">
        <f>SUM(H9:H34)</f>
        <v>522172.15</v>
      </c>
      <c r="I35" s="13">
        <f>SUM(I9:I34)</f>
        <v>290594.67</v>
      </c>
    </row>
    <row r="36" spans="1:12" x14ac:dyDescent="0.25">
      <c r="A36" s="14"/>
      <c r="B36" s="67"/>
      <c r="C36" s="67"/>
      <c r="D36" s="67"/>
      <c r="E36" s="67"/>
      <c r="I36" s="15"/>
      <c r="K36" s="5"/>
    </row>
    <row r="37" spans="1:12" x14ac:dyDescent="0.25">
      <c r="A37" s="14"/>
      <c r="B37" s="68"/>
      <c r="C37" s="68"/>
      <c r="D37" s="68"/>
      <c r="E37" s="68"/>
      <c r="F37" s="27"/>
      <c r="I37" s="15"/>
      <c r="K37" s="5"/>
    </row>
    <row r="38" spans="1:12" x14ac:dyDescent="0.25">
      <c r="A38" s="16"/>
      <c r="B38" s="17"/>
      <c r="D38" s="18"/>
      <c r="E38" s="18"/>
      <c r="F38" s="18"/>
      <c r="G38" s="19"/>
      <c r="H38" s="20"/>
      <c r="I38" s="17"/>
      <c r="J38" s="19"/>
      <c r="K38" s="21"/>
      <c r="L38" s="21"/>
    </row>
    <row r="39" spans="1:12" x14ac:dyDescent="0.25">
      <c r="A39" s="22" t="s">
        <v>11</v>
      </c>
      <c r="B39" s="69" t="s">
        <v>12</v>
      </c>
      <c r="C39" s="70"/>
      <c r="D39" s="70"/>
      <c r="E39" s="70"/>
      <c r="F39" s="70"/>
      <c r="G39" s="71"/>
      <c r="I39" s="15"/>
      <c r="K39" s="5"/>
    </row>
    <row r="40" spans="1:12" x14ac:dyDescent="0.25">
      <c r="A40" s="22"/>
      <c r="B40" s="61" t="s">
        <v>13</v>
      </c>
      <c r="C40" s="62"/>
      <c r="D40" s="63"/>
      <c r="E40" s="61" t="s">
        <v>14</v>
      </c>
      <c r="F40" s="63"/>
      <c r="G40" s="23" t="s">
        <v>15</v>
      </c>
      <c r="I40" s="15"/>
      <c r="K40" s="5"/>
    </row>
    <row r="41" spans="1:12" x14ac:dyDescent="0.25">
      <c r="B41" s="46" t="s">
        <v>16</v>
      </c>
      <c r="C41" s="47"/>
      <c r="D41" s="48"/>
      <c r="E41" s="72">
        <f>+I35</f>
        <v>290594.67</v>
      </c>
      <c r="F41" s="73"/>
      <c r="G41" s="24">
        <f>+E41/E43*100</f>
        <v>55.651123867866183</v>
      </c>
    </row>
    <row r="42" spans="1:12" ht="17.25" x14ac:dyDescent="0.25">
      <c r="B42" s="46" t="s">
        <v>17</v>
      </c>
      <c r="C42" s="47"/>
      <c r="D42" s="48"/>
      <c r="E42" s="49">
        <f>+H35-E41</f>
        <v>231577.48000000004</v>
      </c>
      <c r="F42" s="50"/>
      <c r="G42" s="24">
        <f>+E42/E43*100</f>
        <v>44.348876132133825</v>
      </c>
      <c r="H42" s="8"/>
      <c r="J42" s="25"/>
    </row>
    <row r="43" spans="1:12" x14ac:dyDescent="0.25">
      <c r="B43" s="51" t="s">
        <v>10</v>
      </c>
      <c r="C43" s="52"/>
      <c r="D43" s="53"/>
      <c r="E43" s="54">
        <f>SUM(E41:E42)</f>
        <v>522172.15</v>
      </c>
      <c r="F43" s="55"/>
      <c r="G43" s="26">
        <v>100.00000000000001</v>
      </c>
      <c r="J43" s="25"/>
    </row>
    <row r="44" spans="1:12" x14ac:dyDescent="0.25">
      <c r="J44" s="25"/>
    </row>
  </sheetData>
  <mergeCells count="19">
    <mergeCell ref="B41:D41"/>
    <mergeCell ref="E41:F41"/>
    <mergeCell ref="B42:D42"/>
    <mergeCell ref="E42:F42"/>
    <mergeCell ref="B43:D43"/>
    <mergeCell ref="E43:F43"/>
    <mergeCell ref="B40:D40"/>
    <mergeCell ref="E40:F40"/>
    <mergeCell ref="B1:H1"/>
    <mergeCell ref="B2:H2"/>
    <mergeCell ref="B3:H3"/>
    <mergeCell ref="A4:I4"/>
    <mergeCell ref="A5:I5"/>
    <mergeCell ref="A6:I6"/>
    <mergeCell ref="A7:I7"/>
    <mergeCell ref="A35:G35"/>
    <mergeCell ref="B36:E36"/>
    <mergeCell ref="B37:E37"/>
    <mergeCell ref="B39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elizabeth.reyes</dc:creator>
  <cp:lastModifiedBy>Juan M. Peguero</cp:lastModifiedBy>
  <dcterms:created xsi:type="dcterms:W3CDTF">2014-08-05T13:53:29Z</dcterms:created>
  <dcterms:modified xsi:type="dcterms:W3CDTF">2015-06-22T16:07:03Z</dcterms:modified>
</cp:coreProperties>
</file>