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arch01\DPD\DPD-PPP\DPD-PPP-INFORMES DE GESTION\04.Informe Fisico Trimestral\"/>
    </mc:Choice>
  </mc:AlternateContent>
  <bookViews>
    <workbookView xWindow="0" yWindow="0" windowWidth="28800" windowHeight="8910"/>
  </bookViews>
  <sheets>
    <sheet name="Anual" sheetId="1" r:id="rId1"/>
  </sheets>
  <externalReferences>
    <externalReference r:id="rId2"/>
    <externalReference r:id="rId3"/>
  </externalReferences>
  <definedNames>
    <definedName name="_xlnm.Print_Area" localSheetId="0">Anual!$A$1:$J$61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1" l="1"/>
  <c r="C15" i="1"/>
</calcChain>
</file>

<file path=xl/sharedStrings.xml><?xml version="1.0" encoding="utf-8"?>
<sst xmlns="http://schemas.openxmlformats.org/spreadsheetml/2006/main" count="84" uniqueCount="78">
  <si>
    <t>Informe de Evaluación Trimestral de las Metas Físicas-Financieras</t>
  </si>
  <si>
    <t>Código</t>
  </si>
  <si>
    <t>Documento Relacionado</t>
  </si>
  <si>
    <t>Fecha Versión</t>
  </si>
  <si>
    <t>Versión</t>
  </si>
  <si>
    <t>I -Información Institucional</t>
  </si>
  <si>
    <t>I.I - Completar los datos requeridos sobre la institución</t>
  </si>
  <si>
    <t>Capítulo</t>
  </si>
  <si>
    <t>5207 - CONSEJO NACIONAL DE SEGURIDAD SOCIAL</t>
  </si>
  <si>
    <t>Subcapítulo</t>
  </si>
  <si>
    <t>01 - CONSEJO NACIONAL DE LA SEGURIDAD SOCIAL -CNSS-</t>
  </si>
  <si>
    <t>Unidad Ejecutora</t>
  </si>
  <si>
    <t>0001 - CONSEJO NACIONAL DE LA SEGURIDAD SOCIAL -CNSS-</t>
  </si>
  <si>
    <t>Misión</t>
  </si>
  <si>
    <t>Garantizar protección social, solidaria, suficiente y oportuna contra los riesgos de vejez, discapacidad, sobrevivencia, enfermedad, maternidad, infancia y riesgos laborales, procurando el mayor impacto social, económico y de calidad de vida de la población beneficiaria, cumpliendo con las normas establecidas.</t>
  </si>
  <si>
    <t>Visión</t>
  </si>
  <si>
    <t>Ser un Sistema de Seguridad Social universal, dinámico y sostenible que garantice la prestación de los beneficios y servicios con calidad, eficiencia, transparencia y equidad.</t>
  </si>
  <si>
    <t>II. Contribución a la Estrategia Nacional de Desarrollo</t>
  </si>
  <si>
    <t>Eje estratégico:</t>
  </si>
  <si>
    <t xml:space="preserve">Desarrollo Social </t>
  </si>
  <si>
    <t>Objetivo general:</t>
  </si>
  <si>
    <t>Objetivo(s) específico(s):</t>
  </si>
  <si>
    <t xml:space="preserve">2.2.3 </t>
  </si>
  <si>
    <t>Garantizar un sistema universal, único y sostenible de Seguridad Social frente a los riesgos de vejez, discapacidad y sobrevivencia, integrando y transparentando los regímenes segmentados existentes, en conformidad con la ley 87-01</t>
  </si>
  <si>
    <t>III. Información del Programa</t>
  </si>
  <si>
    <t>Nombre:</t>
  </si>
  <si>
    <t>13 - Dirección y coordinación del Sistema Dominicano de Seguridad Social</t>
  </si>
  <si>
    <t>Descripción:</t>
  </si>
  <si>
    <t>Consiste en garantizar el derecho a salud de calidad para todos los dominicanos y dominicanas, priorizando el primer nivel de atención, basado en un modelo preventivo más que curativo; así como mejorar la calidad de los servicios de salud, reducir las tasas de mortalidad materna e infantil, mejorar los indicadores asociados a las enfermedades infecto-contagiosas.</t>
  </si>
  <si>
    <r>
      <t>Beneficiarios:</t>
    </r>
    <r>
      <rPr>
        <sz val="12"/>
        <color rgb="FF000000"/>
        <rFont val="Century Gothic"/>
        <family val="2"/>
      </rPr>
      <t xml:space="preserve"> </t>
    </r>
  </si>
  <si>
    <t>Población de escasas recursos.</t>
  </si>
  <si>
    <t>Resultado Asociado:</t>
  </si>
  <si>
    <t>Mantener la cobertura universal de aseguramiento en salud de la población en un 97% para el año 2022 en relación con el 95% del año 2021</t>
  </si>
  <si>
    <t>IV. Formulación y Ejecución Física-Financiera</t>
  </si>
  <si>
    <t>IV.I - Desempeño financiero</t>
  </si>
  <si>
    <t>Presupuesto Inicial</t>
  </si>
  <si>
    <t>Presupuesto Vigente</t>
  </si>
  <si>
    <t>Presupuesto Ejecutado</t>
  </si>
  <si>
    <t>Porcentaje de Ejecución (ejecutado/vigente)</t>
  </si>
  <si>
    <t>IV.II - Formulación y Ejecución Semestral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</si>
  <si>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</si>
  <si>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</si>
  <si>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</si>
  <si>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</si>
  <si>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</si>
  <si>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</si>
  <si>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</si>
  <si>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</si>
  <si>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</si>
  <si>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</si>
  <si>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</si>
  <si>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</si>
  <si>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</si>
  <si>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</si>
  <si>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6658 - Resoluciones de políticas, normativas y convenios</t>
  </si>
  <si>
    <t>Porcentaje de resoluciones ejecutadas durante el período</t>
  </si>
  <si>
    <t>6710 - Notificaciones de dictámenes sobre el grado de discapacidad</t>
  </si>
  <si>
    <t>Porcentaje de dictámenes notificados durante el período</t>
  </si>
  <si>
    <t xml:space="preserve">Nota: Las informaciones presentadas en el “cuadro de desempeño financiero” por programa son de autoría y responsabilidad de la institución. </t>
  </si>
  <si>
    <t>V. Análisis de los Logros y Desviaciones</t>
  </si>
  <si>
    <t>V.I - Información de Logros y Desviaciones por Producto</t>
  </si>
  <si>
    <t xml:space="preserve">Producto: </t>
  </si>
  <si>
    <t xml:space="preserve">Descripción del producto: </t>
  </si>
  <si>
    <t>Las regulaciones e instrucciones del CNSS para el funcionamiento del Seguro Familiar de Salud (SFS), el Seguro de Vejez, Discapacidad y Sobrevivencia (SVDS), el Seguro de Riesgos Laborales (SRL), son ejecutadas por las entidades que conforman el SDSS, son formalizadas en resoluciones, las cuales son ejecutadas por una o varias entidades del SDSS. Dichas ejecuciones incluyen pero no se limitan a: estudios técnicos, legales, auditorias de gestión, prestación de servicios, entre otros.</t>
  </si>
  <si>
    <t>Logros alcanzados:</t>
  </si>
  <si>
    <r>
      <t xml:space="preserve">Al </t>
    </r>
    <r>
      <rPr>
        <b/>
        <i/>
        <sz val="11"/>
        <color theme="1"/>
        <rFont val="Calibri"/>
        <family val="2"/>
        <scheme val="minor"/>
      </rPr>
      <t>cierre del 2022 el CNSS</t>
    </r>
    <r>
      <rPr>
        <i/>
        <sz val="11"/>
        <color theme="1"/>
        <rFont val="Calibri"/>
        <family val="2"/>
        <scheme val="minor"/>
      </rPr>
      <t xml:space="preserve"> logro realizar las convocatorias de sus secciones programadas, lo que se tradujo en un cumplimiento.El CNSS presento una mejora productividad con respecto al tercer trimestre logramos cumplir con las metas establecidas de resoluciones en 88.24 % de la meta fisica trimestral.</t>
    </r>
  </si>
  <si>
    <t>Causas y justificación del desvío:</t>
  </si>
  <si>
    <r>
      <t xml:space="preserve">La brecha financiero es producto de la no aplicación en el modulo de IGP de la modificación realizada en marzo con el objetivo de disminuir en </t>
    </r>
    <r>
      <rPr>
        <b/>
        <i/>
        <sz val="11"/>
        <color theme="1"/>
        <rFont val="Calibri"/>
        <family val="2"/>
        <scheme val="minor"/>
      </rPr>
      <t>RD$92,321,104.00</t>
    </r>
    <r>
      <rPr>
        <i/>
        <sz val="11"/>
        <color theme="1"/>
        <rFont val="Calibri"/>
        <family val="2"/>
        <scheme val="minor"/>
      </rPr>
      <t xml:space="preserve"> al cierre, a fin de , las mismas fueron aprobadas, modificadas por digepres, a su vez el aumento de ejecución en el trimestre es producto del aumento de dictamenes de evaluación medic lo que se tradujo en una sub ejecución de 18.16 % de la mea financiera</t>
    </r>
  </si>
  <si>
    <t>Evaluación médica realizada en cumplimiento al manual de evaluación del grado de discapacidad aprobado por el Consejo Nacional de Seguridad Social vía las comisiones médicas nacional y regionales</t>
  </si>
  <si>
    <r>
      <t xml:space="preserve">Al cierre del segundo semestre se alcanzaron  </t>
    </r>
    <r>
      <rPr>
        <b/>
        <i/>
        <sz val="11"/>
        <color theme="1"/>
        <rFont val="Calibri"/>
        <family val="2"/>
        <scheme val="minor"/>
      </rPr>
      <t>2354 notificaciones,</t>
    </r>
    <r>
      <rPr>
        <i/>
        <sz val="11"/>
        <color theme="1"/>
        <rFont val="Calibri"/>
        <family val="2"/>
        <scheme val="minor"/>
      </rPr>
      <t xml:space="preserve"> sobrepasando la meta de 1800 dictamenes emitidos.Varios factores influyeron en el desempeño físico y financiero del producto: incremento de productividad y alta incidencia de visitada a los centros de atención,fortalecimiento de capacidades administrativas . </t>
    </r>
  </si>
  <si>
    <r>
      <t xml:space="preserve">La brecha financiero es producto de la no aplicación en el modulo de IGP de la modificación realizada en marzo con el objetivo de cerrar la brecha presupuestaria del producto </t>
    </r>
    <r>
      <rPr>
        <b/>
        <i/>
        <sz val="11"/>
        <color theme="1"/>
        <rFont val="Calibri"/>
        <family val="2"/>
        <scheme val="minor"/>
      </rPr>
      <t>RD$16,800,000.00</t>
    </r>
    <r>
      <rPr>
        <i/>
        <sz val="11"/>
        <color theme="1"/>
        <rFont val="Calibri"/>
        <family val="2"/>
        <scheme val="minor"/>
      </rPr>
      <t>, las mismas fueron aprobadas, modificadas por digepres, a su vez el aumento de ejecución en el trimestre es producto del aumento de dictamenes de evaluación medica.</t>
    </r>
  </si>
  <si>
    <r>
      <t xml:space="preserve">VI. </t>
    </r>
    <r>
      <rPr>
        <b/>
        <sz val="11"/>
        <color theme="0"/>
        <rFont val="Century Gothic"/>
        <family val="2"/>
      </rPr>
      <t>Oportunidades de Mejora</t>
    </r>
  </si>
  <si>
    <t xml:space="preserve">VI. I - De acuerdo a los eventos presentados durante la ejecución del producto, ¿qué aspecto puede mejorarse? </t>
  </si>
  <si>
    <r>
      <t xml:space="preserve">Para el cuarto Trimestre estaremos enfocados en lograr realizar procesos de seguimiento  de puntos y plenarias a fin de dar respuesta a temas pendientes, derivados de reuniones tecnicas previas, cabe destacar que después de la designación del </t>
    </r>
    <r>
      <rPr>
        <b/>
        <i/>
        <sz val="11"/>
        <color theme="1"/>
        <rFont val="Calibri"/>
        <family val="2"/>
        <scheme val="minor"/>
      </rPr>
      <t>Doctor Edward Guzman</t>
    </r>
    <r>
      <rPr>
        <i/>
        <sz val="11"/>
        <color theme="1"/>
        <rFont val="Calibri"/>
        <family val="2"/>
        <scheme val="minor"/>
      </rPr>
      <t xml:space="preserve"> se han aumentado un</t>
    </r>
    <r>
      <rPr>
        <b/>
        <i/>
        <sz val="11"/>
        <color theme="1"/>
        <rFont val="Calibri"/>
        <family val="2"/>
        <scheme val="minor"/>
      </rPr>
      <t xml:space="preserve"> 60 % </t>
    </r>
    <r>
      <rPr>
        <i/>
        <sz val="11"/>
        <color theme="1"/>
        <rFont val="Calibri"/>
        <family val="2"/>
        <scheme val="minor"/>
      </rPr>
      <t xml:space="preserve">la cantidad de resoluciones emitidas, producto del cumplimiento de los cronogramas establecidos de reuniones de trabajo a fin de eficientizar el funcionamiento del CNSS, así como apoyar a la mejora de los procesos del área de comisiones medicas, danto un empuje a ambos productos programáticos.
							</t>
    </r>
  </si>
  <si>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</si>
  <si>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r>
      <rPr>
        <b/>
        <sz val="11"/>
        <rFont val="Calibri"/>
        <family val="2"/>
      </rPr>
      <t>Periodo:</t>
    </r>
    <r>
      <rPr>
        <sz val="11"/>
        <rFont val="Calibri"/>
        <family val="2"/>
      </rPr>
      <t>Periodo  2022</t>
    </r>
  </si>
  <si>
    <t>________________________________________</t>
  </si>
  <si>
    <t xml:space="preserve">Director  de Planificación y 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</si>
</sst>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color indexed="8"/>
      <name val="Calibri"/>
      <family val="2"/>
      <scheme val="minor"/>
    </font>
    <font>
      <sz val="9"/>
      <name val="Calibri"/>
      <family val="2"/>
    </font>
    <font>
      <b/>
      <sz val="11"/>
      <color rgb="FF000000"/>
      <name val="Calibri"/>
      <family val="2"/>
    </font>
    <font>
      <sz val="11"/>
      <name val="Calibri"/>
      <family val="2"/>
    </font>
    <font>
      <b/>
      <sz val="10"/>
      <color rgb="FF000000"/>
      <name val="Calibri"/>
      <family val="2"/>
    </font>
    <font>
      <b/>
      <i/>
      <sz val="11"/>
      <color theme="1"/>
      <name val="Calibri"/>
      <family val="2"/>
      <scheme val="minor"/>
    </font>
    <font>
      <b/>
      <sz val="11"/>
      <color theme="0"/>
      <name val="Century Gothic"/>
      <family val="2"/>
    </font>
    <font>
      <sz val="10"/>
      <name val="Calibri"/>
      <family val="2"/>
    </font>
    <font>
      <b/>
      <sz val="10"/>
      <name val="Calibri"/>
      <family val="2"/>
    </font>
    <font>
      <b/>
      <u/>
      <sz val="11"/>
      <name val="Calibri"/>
      <family val="2"/>
    </font>
  </fonts>
  <fills count="11">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2"/>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5" fillId="0" borderId="0" applyFont="0" applyFill="0" applyBorder="0" applyAlignment="0" applyProtection="0"/>
  </cellStyleXfs>
  <cellXfs count="96">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9" xfId="0" applyFont="1" applyBorder="1" applyAlignment="1">
      <alignment vertical="center"/>
    </xf>
    <xf numFmtId="0" fontId="2" fillId="0" borderId="17" xfId="0" applyFont="1" applyBorder="1"/>
    <xf numFmtId="0" fontId="2" fillId="0" borderId="21" xfId="0" applyFont="1" applyBorder="1"/>
    <xf numFmtId="0" fontId="9" fillId="0" borderId="17" xfId="0" applyFont="1" applyBorder="1" applyAlignment="1">
      <alignment vertical="center"/>
    </xf>
    <xf numFmtId="0" fontId="12" fillId="7" borderId="24" xfId="0" applyFont="1" applyFill="1" applyBorder="1" applyAlignment="1">
      <alignment horizontal="center" vertical="center" wrapText="1"/>
    </xf>
    <xf numFmtId="0" fontId="12" fillId="7" borderId="24" xfId="0" applyFont="1" applyFill="1" applyBorder="1" applyAlignment="1">
      <alignment horizontal="center" vertical="center"/>
    </xf>
    <xf numFmtId="0" fontId="12" fillId="0" borderId="24"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9" fillId="9" borderId="35" xfId="0" applyFont="1" applyFill="1" applyBorder="1" applyAlignment="1">
      <alignment horizontal="center" vertical="center" wrapText="1" readingOrder="1"/>
    </xf>
    <xf numFmtId="0" fontId="19" fillId="9" borderId="36" xfId="0" applyFont="1" applyFill="1" applyBorder="1" applyAlignment="1">
      <alignment horizontal="center" vertical="center" wrapText="1" readingOrder="1"/>
    </xf>
    <xf numFmtId="0" fontId="19" fillId="9" borderId="37" xfId="0" applyFont="1" applyFill="1" applyBorder="1" applyAlignment="1">
      <alignment horizontal="center" vertical="center" wrapText="1" readingOrder="1"/>
    </xf>
    <xf numFmtId="0" fontId="16" fillId="0" borderId="28" xfId="0" applyFont="1" applyBorder="1" applyAlignment="1" applyProtection="1">
      <alignment horizontal="left" vertical="top" wrapText="1"/>
      <protection locked="0"/>
    </xf>
    <xf numFmtId="0" fontId="16" fillId="0" borderId="33" xfId="0" applyFont="1" applyBorder="1" applyAlignment="1" applyProtection="1">
      <alignment vertical="top" wrapText="1"/>
      <protection locked="0"/>
    </xf>
    <xf numFmtId="165" fontId="16" fillId="0" borderId="33" xfId="0" applyNumberFormat="1" applyFont="1" applyBorder="1" applyAlignment="1" applyProtection="1">
      <alignment horizontal="center" vertical="center" wrapText="1" readingOrder="1"/>
      <protection locked="0"/>
    </xf>
    <xf numFmtId="166" fontId="16" fillId="0" borderId="33" xfId="0" applyNumberFormat="1" applyFont="1" applyBorder="1" applyAlignment="1" applyProtection="1">
      <alignment horizontal="center" vertical="center" wrapText="1" readingOrder="1"/>
      <protection locked="0"/>
    </xf>
    <xf numFmtId="10" fontId="16" fillId="8" borderId="33" xfId="2" applyNumberFormat="1" applyFont="1" applyFill="1" applyBorder="1" applyAlignment="1" applyProtection="1">
      <alignment horizontal="center" vertical="center" wrapText="1" readingOrder="1"/>
      <protection locked="0"/>
    </xf>
    <xf numFmtId="167" fontId="16" fillId="8" borderId="29" xfId="0" applyNumberFormat="1" applyFont="1" applyFill="1" applyBorder="1" applyAlignment="1" applyProtection="1">
      <alignment horizontal="center" vertical="center" wrapText="1" readingOrder="1"/>
      <protection locked="0"/>
    </xf>
    <xf numFmtId="0" fontId="9" fillId="10" borderId="17" xfId="0" applyFont="1" applyFill="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8" fillId="0" borderId="0" xfId="0" applyFont="1" applyProtection="1">
      <protection locked="0"/>
    </xf>
    <xf numFmtId="0" fontId="14" fillId="0" borderId="0" xfId="0" applyFont="1" applyAlignment="1" applyProtection="1">
      <alignment horizontal="center"/>
      <protection locked="0"/>
    </xf>
    <xf numFmtId="0" fontId="18" fillId="0" borderId="0" xfId="0" applyFont="1" applyAlignment="1" applyProtection="1">
      <alignment horizontal="center"/>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22" fillId="0" borderId="0" xfId="0" applyFont="1" applyAlignment="1">
      <alignment horizontal="left" vertical="center" wrapText="1"/>
    </xf>
    <xf numFmtId="0" fontId="24" fillId="0" borderId="0" xfId="0" applyFont="1" applyAlignment="1" applyProtection="1">
      <alignment horizontal="center"/>
      <protection locked="0"/>
    </xf>
    <xf numFmtId="0" fontId="11" fillId="10" borderId="0" xfId="0" applyFont="1" applyFill="1" applyAlignment="1" applyProtection="1">
      <alignment horizontal="left" vertical="center" wrapText="1"/>
      <protection locked="0"/>
    </xf>
    <xf numFmtId="0" fontId="11" fillId="10" borderId="18" xfId="0" applyFont="1" applyFill="1" applyBorder="1" applyAlignment="1" applyProtection="1">
      <alignment horizontal="left" vertical="center" wrapText="1"/>
      <protection locked="0"/>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7" fillId="9" borderId="33" xfId="0" applyFont="1" applyFill="1" applyBorder="1" applyAlignment="1">
      <alignment horizontal="center" vertical="center" wrapText="1" readingOrder="1"/>
    </xf>
    <xf numFmtId="0" fontId="18" fillId="7" borderId="33" xfId="0" applyFont="1" applyFill="1" applyBorder="1" applyAlignment="1">
      <alignment vertical="top" wrapText="1"/>
    </xf>
    <xf numFmtId="0" fontId="18" fillId="7" borderId="34" xfId="0" applyFont="1" applyFill="1" applyBorder="1" applyAlignment="1">
      <alignment vertical="top" wrapText="1"/>
    </xf>
    <xf numFmtId="0" fontId="8" fillId="0" borderId="17" xfId="0" applyFont="1" applyBorder="1" applyAlignment="1">
      <alignment horizontal="left" vertical="center" wrapText="1"/>
    </xf>
    <xf numFmtId="0" fontId="8" fillId="0" borderId="0" xfId="0" applyFont="1" applyAlignment="1">
      <alignment horizontal="left" vertical="center"/>
    </xf>
    <xf numFmtId="0" fontId="8" fillId="0" borderId="18" xfId="0" applyFont="1" applyBorder="1" applyAlignment="1">
      <alignment horizontal="left" vertical="center"/>
    </xf>
    <xf numFmtId="0" fontId="14" fillId="7" borderId="27" xfId="0" applyFont="1" applyFill="1" applyBorder="1" applyAlignment="1">
      <alignment horizontal="center" vertical="center" wrapText="1" readingOrder="1"/>
    </xf>
    <xf numFmtId="0" fontId="14" fillId="7" borderId="28" xfId="0" applyFont="1" applyFill="1" applyBorder="1" applyAlignment="1">
      <alignment horizontal="center" vertical="center" wrapText="1" readingOrder="1"/>
    </xf>
    <xf numFmtId="0" fontId="14" fillId="7" borderId="29" xfId="0" applyFont="1" applyFill="1" applyBorder="1" applyAlignment="1">
      <alignment horizontal="center" vertical="center" wrapText="1" readingOrder="1"/>
    </xf>
    <xf numFmtId="0" fontId="14" fillId="7" borderId="30" xfId="0" applyFont="1" applyFill="1" applyBorder="1" applyAlignment="1">
      <alignment horizontal="center" vertical="center" wrapText="1" readingOrder="1"/>
    </xf>
    <xf numFmtId="43" fontId="14" fillId="7" borderId="29" xfId="3" applyFont="1" applyFill="1" applyBorder="1" applyAlignment="1">
      <alignment horizontal="center" vertical="center" wrapText="1" readingOrder="1"/>
    </xf>
    <xf numFmtId="43" fontId="14" fillId="7" borderId="31" xfId="3" applyFont="1" applyFill="1" applyBorder="1" applyAlignment="1">
      <alignment horizontal="center" vertical="center" wrapText="1" readingOrder="1"/>
    </xf>
    <xf numFmtId="39" fontId="16" fillId="0" borderId="32" xfId="1" applyNumberFormat="1" applyFont="1" applyFill="1" applyBorder="1" applyAlignment="1" applyProtection="1">
      <alignment horizontal="center" vertical="center" wrapText="1" readingOrder="1"/>
      <protection locked="0"/>
    </xf>
    <xf numFmtId="39" fontId="16" fillId="0" borderId="33" xfId="1" applyNumberFormat="1" applyFont="1" applyFill="1" applyBorder="1" applyAlignment="1" applyProtection="1">
      <alignment horizontal="center" vertical="center" wrapText="1" readingOrder="1"/>
      <protection locked="0"/>
    </xf>
    <xf numFmtId="39" fontId="16" fillId="0" borderId="29" xfId="1" applyNumberFormat="1" applyFont="1" applyFill="1" applyBorder="1" applyAlignment="1" applyProtection="1">
      <alignment horizontal="center" vertical="center" wrapText="1" readingOrder="1"/>
      <protection locked="0"/>
    </xf>
    <xf numFmtId="39" fontId="16" fillId="0" borderId="30" xfId="1" applyNumberFormat="1" applyFont="1" applyFill="1" applyBorder="1" applyAlignment="1" applyProtection="1">
      <alignment horizontal="center" vertical="center" wrapText="1" readingOrder="1"/>
      <protection locked="0"/>
    </xf>
    <xf numFmtId="39" fontId="16" fillId="0" borderId="28" xfId="1" applyNumberFormat="1" applyFont="1" applyFill="1" applyBorder="1" applyAlignment="1" applyProtection="1">
      <alignment horizontal="center" vertical="center" wrapText="1" readingOrder="1"/>
      <protection locked="0"/>
    </xf>
    <xf numFmtId="10" fontId="16" fillId="8" borderId="33" xfId="2" applyNumberFormat="1" applyFont="1" applyFill="1" applyBorder="1" applyAlignment="1" applyProtection="1">
      <alignment horizontal="center" vertical="center" wrapText="1" readingOrder="1"/>
    </xf>
    <xf numFmtId="10" fontId="16" fillId="8" borderId="34" xfId="2" applyNumberFormat="1" applyFont="1" applyFill="1" applyBorder="1" applyAlignment="1" applyProtection="1">
      <alignment horizontal="center" vertical="center" wrapText="1" readingOrder="1"/>
    </xf>
    <xf numFmtId="2" fontId="11" fillId="0" borderId="21" xfId="0" applyNumberFormat="1" applyFont="1" applyBorder="1" applyAlignment="1" applyProtection="1">
      <alignment horizontal="left" vertical="center" wrapText="1"/>
      <protection locked="0"/>
    </xf>
    <xf numFmtId="2" fontId="11" fillId="0" borderId="22" xfId="0" applyNumberFormat="1" applyFont="1" applyBorder="1" applyAlignment="1" applyProtection="1">
      <alignment horizontal="left" vertical="center" wrapText="1"/>
      <protection locked="0"/>
    </xf>
    <xf numFmtId="2" fontId="11" fillId="0" borderId="23" xfId="0" applyNumberFormat="1" applyFont="1" applyBorder="1" applyAlignment="1" applyProtection="1">
      <alignment horizontal="left" vertical="center" wrapText="1"/>
      <protection locked="0"/>
    </xf>
    <xf numFmtId="2" fontId="11" fillId="0" borderId="24" xfId="0" applyNumberFormat="1" applyFont="1" applyBorder="1" applyAlignment="1" applyProtection="1">
      <alignment horizontal="left" vertical="center" wrapText="1"/>
      <protection locked="0"/>
    </xf>
    <xf numFmtId="2" fontId="11" fillId="0" borderId="25" xfId="0" applyNumberFormat="1" applyFont="1" applyBorder="1" applyAlignment="1" applyProtection="1">
      <alignment horizontal="left" vertical="center" wrapText="1"/>
      <protection locked="0"/>
    </xf>
    <xf numFmtId="2" fontId="11" fillId="0" borderId="26" xfId="0" applyNumberFormat="1" applyFont="1" applyBorder="1" applyAlignment="1" applyProtection="1">
      <alignment horizontal="left" vertical="center" wrapText="1"/>
      <protection locked="0"/>
    </xf>
    <xf numFmtId="0" fontId="12" fillId="7" borderId="24" xfId="0" applyFont="1" applyFill="1" applyBorder="1" applyAlignment="1">
      <alignment horizontal="left" vertical="center" wrapText="1"/>
    </xf>
    <xf numFmtId="0" fontId="12" fillId="7" borderId="25"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49" fontId="10" fillId="0" borderId="20"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4">
    <cellStyle name="Millares" xfId="1" builtinId="3"/>
    <cellStyle name="Millares 2" xf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e-Fisico-Financiero-%20Dic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trimestre"/>
      <sheetName val="segundo trimestre"/>
      <sheetName val="Tercer trimestre (2)"/>
      <sheetName val="4to trimestre"/>
      <sheetName val=" 2 Semestral"/>
      <sheetName val="Anual"/>
      <sheetName val="Resumen Productos"/>
      <sheetName val="detalle"/>
      <sheetName val="Resumen de 3 trimestre"/>
      <sheetName val="Por producto"/>
      <sheetName val="Hoja3"/>
      <sheetName val="primer "/>
      <sheetName val="2 do"/>
      <sheetName val="Hoja1"/>
    </sheetNames>
    <sheetDataSet>
      <sheetData sheetId="0">
        <row r="51">
          <cell r="B51" t="str">
            <v>Escania Navarro</v>
          </cell>
          <cell r="C51"/>
          <cell r="D51"/>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a189187" displayName="Tabla189187" ref="A28:J30" totalsRowShown="0" headerRowDxfId="14" dataDxfId="12" headerRowBorderDxfId="13" tableBorderDxfId="11" totalsRowBorderDxfId="10">
  <tableColumns count="10">
    <tableColumn id="1" name="Producto" dataDxfId="9"/>
    <tableColumn id="2" name="Indicador" dataDxfId="8"/>
    <tableColumn id="3" name="Física_x000a_(A)" dataDxfId="5"/>
    <tableColumn id="4" name="Financiera_x000a_(B)" dataDxfId="4"/>
    <tableColumn id="9" name="Física_x000a_(C)" dataDxfId="3"/>
    <tableColumn id="10" name="Financiera_x000a_(D)" dataDxfId="2"/>
    <tableColumn id="5" name="Física _x000a_(E)" dataDxfId="1"/>
    <tableColumn id="6" name="Financiera _x000a_ (F)" dataDxfId="0"/>
    <tableColumn id="7" name="Física _x000a_(%)_x000a_ G=E/C" dataDxfId="7" dataCellStyle="Porcentaje">
      <calculatedColumnFormula>IF(G29&gt;0,G29/E29,0)</calculatedColumnFormula>
    </tableColumn>
    <tableColumn id="8" name="Financiero _x000a_(%) _x000a_H=F/D" dataDxfId="6">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showGridLines="0" tabSelected="1" zoomScale="118" zoomScaleNormal="118" workbookViewId="0">
      <selection activeCell="D29" sqref="D29"/>
    </sheetView>
  </sheetViews>
  <sheetFormatPr baseColWidth="10" defaultColWidth="11.42578125" defaultRowHeight="15" x14ac:dyDescent="0.25"/>
  <cols>
    <col min="1" max="1" width="28.140625" style="29" customWidth="1"/>
    <col min="2" max="2" width="10.5703125" style="29" customWidth="1"/>
    <col min="3" max="3" width="8.42578125" style="29" customWidth="1"/>
    <col min="4" max="4" width="15.85546875" style="29" customWidth="1"/>
    <col min="5" max="7" width="12.7109375" style="29" customWidth="1"/>
    <col min="8" max="8" width="13" style="29" customWidth="1"/>
    <col min="9" max="10" width="12.7109375" style="29" customWidth="1"/>
  </cols>
  <sheetData>
    <row r="1" spans="1:10" ht="21.75" thickBot="1" x14ac:dyDescent="0.3">
      <c r="A1" s="1"/>
      <c r="B1" s="83" t="s">
        <v>0</v>
      </c>
      <c r="C1" s="84"/>
      <c r="D1" s="84"/>
      <c r="E1" s="84"/>
      <c r="F1" s="84"/>
      <c r="G1" s="84"/>
      <c r="H1" s="84"/>
      <c r="I1" s="84"/>
      <c r="J1" s="85"/>
    </row>
    <row r="2" spans="1:10" ht="21.75" thickBot="1" x14ac:dyDescent="0.3">
      <c r="A2" s="2"/>
      <c r="B2" s="86" t="s">
        <v>1</v>
      </c>
      <c r="C2" s="87"/>
      <c r="D2" s="86" t="s">
        <v>2</v>
      </c>
      <c r="E2" s="87"/>
      <c r="F2" s="87"/>
      <c r="G2" s="87"/>
      <c r="H2" s="88"/>
      <c r="I2" s="3" t="s">
        <v>3</v>
      </c>
      <c r="J2" s="4" t="s">
        <v>4</v>
      </c>
    </row>
    <row r="3" spans="1:10" ht="21.75" thickBot="1" x14ac:dyDescent="0.3">
      <c r="A3" s="5"/>
      <c r="B3" s="89"/>
      <c r="C3" s="90"/>
      <c r="D3" s="89"/>
      <c r="E3" s="90"/>
      <c r="F3" s="90"/>
      <c r="G3" s="90"/>
      <c r="H3" s="91"/>
      <c r="I3" s="6"/>
      <c r="J3" s="7"/>
    </row>
    <row r="4" spans="1:10" x14ac:dyDescent="0.25">
      <c r="A4" s="92"/>
      <c r="B4" s="93"/>
      <c r="C4" s="93"/>
      <c r="D4" s="94"/>
      <c r="E4" s="94"/>
      <c r="F4" s="94"/>
      <c r="G4" s="94"/>
      <c r="H4" s="94"/>
      <c r="I4" s="93"/>
      <c r="J4" s="95"/>
    </row>
    <row r="5" spans="1:10" ht="3" customHeight="1" x14ac:dyDescent="0.25">
      <c r="A5" s="79"/>
      <c r="B5" s="80"/>
      <c r="C5" s="80"/>
      <c r="D5" s="80"/>
      <c r="E5" s="80"/>
      <c r="F5" s="80"/>
      <c r="G5" s="80"/>
      <c r="H5" s="80"/>
      <c r="I5" s="80"/>
      <c r="J5" s="81"/>
    </row>
    <row r="6" spans="1:10" ht="15.75" x14ac:dyDescent="0.25">
      <c r="A6" s="32" t="s">
        <v>5</v>
      </c>
      <c r="B6" s="33"/>
      <c r="C6" s="33"/>
      <c r="D6" s="33"/>
      <c r="E6" s="33"/>
      <c r="F6" s="33"/>
      <c r="G6" s="33"/>
      <c r="H6" s="33"/>
      <c r="I6" s="33"/>
      <c r="J6" s="34"/>
    </row>
    <row r="7" spans="1:10" ht="15.75" x14ac:dyDescent="0.25">
      <c r="A7" s="47" t="s">
        <v>6</v>
      </c>
      <c r="B7" s="48"/>
      <c r="C7" s="48"/>
      <c r="D7" s="48"/>
      <c r="E7" s="48"/>
      <c r="F7" s="48"/>
      <c r="G7" s="48"/>
      <c r="H7" s="48"/>
      <c r="I7" s="48"/>
      <c r="J7" s="49"/>
    </row>
    <row r="8" spans="1:10" ht="14.45" customHeight="1" x14ac:dyDescent="0.25">
      <c r="A8" s="8" t="s">
        <v>7</v>
      </c>
      <c r="B8" s="82" t="s">
        <v>8</v>
      </c>
      <c r="C8" s="82"/>
      <c r="D8" s="82"/>
      <c r="E8" s="82"/>
      <c r="F8" s="82"/>
      <c r="G8" s="82"/>
      <c r="H8" s="82"/>
      <c r="I8" s="82"/>
      <c r="J8" s="82"/>
    </row>
    <row r="9" spans="1:10" ht="15" customHeight="1" x14ac:dyDescent="0.25">
      <c r="A9" s="9" t="s">
        <v>9</v>
      </c>
      <c r="B9" s="82" t="s">
        <v>10</v>
      </c>
      <c r="C9" s="82"/>
      <c r="D9" s="82"/>
      <c r="E9" s="82"/>
      <c r="F9" s="82"/>
      <c r="G9" s="82"/>
      <c r="H9" s="82"/>
      <c r="I9" s="82"/>
      <c r="J9" s="82"/>
    </row>
    <row r="10" spans="1:10" ht="14.45" customHeight="1" x14ac:dyDescent="0.25">
      <c r="A10" s="10" t="s">
        <v>11</v>
      </c>
      <c r="B10" s="82" t="s">
        <v>12</v>
      </c>
      <c r="C10" s="82"/>
      <c r="D10" s="82"/>
      <c r="E10" s="82"/>
      <c r="F10" s="82"/>
      <c r="G10" s="82"/>
      <c r="H10" s="82"/>
      <c r="I10" s="82"/>
      <c r="J10" s="82"/>
    </row>
    <row r="11" spans="1:10" ht="48" customHeight="1" x14ac:dyDescent="0.25">
      <c r="A11" s="11" t="s">
        <v>13</v>
      </c>
      <c r="B11" s="69" t="s">
        <v>14</v>
      </c>
      <c r="C11" s="70"/>
      <c r="D11" s="70"/>
      <c r="E11" s="70"/>
      <c r="F11" s="70"/>
      <c r="G11" s="70"/>
      <c r="H11" s="70"/>
      <c r="I11" s="70"/>
      <c r="J11" s="71"/>
    </row>
    <row r="12" spans="1:10" ht="28.15" customHeight="1" x14ac:dyDescent="0.25">
      <c r="A12" s="11" t="s">
        <v>15</v>
      </c>
      <c r="B12" s="72" t="s">
        <v>16</v>
      </c>
      <c r="C12" s="73"/>
      <c r="D12" s="73"/>
      <c r="E12" s="73"/>
      <c r="F12" s="73"/>
      <c r="G12" s="73"/>
      <c r="H12" s="73"/>
      <c r="I12" s="73"/>
      <c r="J12" s="74"/>
    </row>
    <row r="13" spans="1:10" ht="15.75" x14ac:dyDescent="0.25">
      <c r="A13" s="32" t="s">
        <v>17</v>
      </c>
      <c r="B13" s="33"/>
      <c r="C13" s="33"/>
      <c r="D13" s="33"/>
      <c r="E13" s="33"/>
      <c r="F13" s="33"/>
      <c r="G13" s="33"/>
      <c r="H13" s="33"/>
      <c r="I13" s="33"/>
      <c r="J13" s="34"/>
    </row>
    <row r="14" spans="1:10" x14ac:dyDescent="0.25">
      <c r="A14" s="11" t="s">
        <v>18</v>
      </c>
      <c r="B14" s="12">
        <v>2</v>
      </c>
      <c r="C14" s="75" t="s">
        <v>19</v>
      </c>
      <c r="D14" s="76"/>
      <c r="E14" s="76"/>
      <c r="F14" s="76"/>
      <c r="G14" s="76"/>
      <c r="H14" s="76"/>
      <c r="I14" s="76"/>
      <c r="J14" s="77"/>
    </row>
    <row r="15" spans="1:10" x14ac:dyDescent="0.25">
      <c r="A15" s="11" t="s">
        <v>20</v>
      </c>
      <c r="B15" s="13">
        <v>2.2000000000000002</v>
      </c>
      <c r="C15" s="78" t="str">
        <f>IFERROR(VLOOKUP(B15,'[1]Validacion datos'!A8:B26,2,FALSE),"")</f>
        <v>Salud y seguridad social integral</v>
      </c>
      <c r="D15" s="78"/>
      <c r="E15" s="78"/>
      <c r="F15" s="78"/>
      <c r="G15" s="78"/>
      <c r="H15" s="78"/>
      <c r="I15" s="78"/>
      <c r="J15" s="78"/>
    </row>
    <row r="16" spans="1:10" ht="33.75" customHeight="1" x14ac:dyDescent="0.25">
      <c r="A16" s="11" t="s">
        <v>21</v>
      </c>
      <c r="B16" s="14" t="s">
        <v>22</v>
      </c>
      <c r="C16" s="78" t="s">
        <v>23</v>
      </c>
      <c r="D16" s="78"/>
      <c r="E16" s="78"/>
      <c r="F16" s="78"/>
      <c r="G16" s="78"/>
      <c r="H16" s="78"/>
      <c r="I16" s="78"/>
      <c r="J16" s="78"/>
    </row>
    <row r="17" spans="1:10" ht="15.75" x14ac:dyDescent="0.25">
      <c r="A17" s="32" t="s">
        <v>24</v>
      </c>
      <c r="B17" s="33"/>
      <c r="C17" s="33"/>
      <c r="D17" s="33"/>
      <c r="E17" s="33"/>
      <c r="F17" s="33"/>
      <c r="G17" s="33"/>
      <c r="H17" s="33"/>
      <c r="I17" s="33"/>
      <c r="J17" s="34"/>
    </row>
    <row r="18" spans="1:10" x14ac:dyDescent="0.25">
      <c r="A18" s="11" t="s">
        <v>25</v>
      </c>
      <c r="B18" s="41" t="s">
        <v>26</v>
      </c>
      <c r="C18" s="41"/>
      <c r="D18" s="41"/>
      <c r="E18" s="41"/>
      <c r="F18" s="41"/>
      <c r="G18" s="41"/>
      <c r="H18" s="41"/>
      <c r="I18" s="41"/>
      <c r="J18" s="42"/>
    </row>
    <row r="19" spans="1:10" x14ac:dyDescent="0.25">
      <c r="A19" s="15" t="s">
        <v>27</v>
      </c>
      <c r="B19" s="41" t="s">
        <v>28</v>
      </c>
      <c r="C19" s="41"/>
      <c r="D19" s="41"/>
      <c r="E19" s="41"/>
      <c r="F19" s="41"/>
      <c r="G19" s="41"/>
      <c r="H19" s="41"/>
      <c r="I19" s="41"/>
      <c r="J19" s="42"/>
    </row>
    <row r="20" spans="1:10" x14ac:dyDescent="0.25">
      <c r="A20" s="15" t="s">
        <v>29</v>
      </c>
      <c r="B20" s="41" t="s">
        <v>30</v>
      </c>
      <c r="C20" s="41"/>
      <c r="D20" s="41"/>
      <c r="E20" s="41"/>
      <c r="F20" s="41"/>
      <c r="G20" s="41"/>
      <c r="H20" s="41"/>
      <c r="I20" s="41"/>
      <c r="J20" s="42"/>
    </row>
    <row r="21" spans="1:10" ht="35.25" customHeight="1" x14ac:dyDescent="0.25">
      <c r="A21" s="15" t="s">
        <v>31</v>
      </c>
      <c r="B21" s="41" t="s">
        <v>32</v>
      </c>
      <c r="C21" s="41"/>
      <c r="D21" s="41"/>
      <c r="E21" s="41"/>
      <c r="F21" s="41"/>
      <c r="G21" s="41"/>
      <c r="H21" s="41"/>
      <c r="I21" s="41"/>
      <c r="J21" s="42"/>
    </row>
    <row r="22" spans="1:10" ht="15.75" x14ac:dyDescent="0.25">
      <c r="A22" s="32" t="s">
        <v>33</v>
      </c>
      <c r="B22" s="33"/>
      <c r="C22" s="33"/>
      <c r="D22" s="33"/>
      <c r="E22" s="33"/>
      <c r="F22" s="33"/>
      <c r="G22" s="33"/>
      <c r="H22" s="33"/>
      <c r="I22" s="33"/>
      <c r="J22" s="34"/>
    </row>
    <row r="23" spans="1:10" ht="15.75" x14ac:dyDescent="0.25">
      <c r="A23" s="47" t="s">
        <v>34</v>
      </c>
      <c r="B23" s="48"/>
      <c r="C23" s="48"/>
      <c r="D23" s="48"/>
      <c r="E23" s="48"/>
      <c r="F23" s="48"/>
      <c r="G23" s="48"/>
      <c r="H23" s="48"/>
      <c r="I23" s="48"/>
      <c r="J23" s="49"/>
    </row>
    <row r="24" spans="1:10" ht="15" customHeight="1" x14ac:dyDescent="0.25">
      <c r="A24" s="56" t="s">
        <v>35</v>
      </c>
      <c r="B24" s="57"/>
      <c r="C24" s="58" t="s">
        <v>36</v>
      </c>
      <c r="D24" s="59"/>
      <c r="E24" s="59"/>
      <c r="F24" s="59" t="s">
        <v>37</v>
      </c>
      <c r="G24" s="59"/>
      <c r="H24" s="57"/>
      <c r="I24" s="60" t="s">
        <v>38</v>
      </c>
      <c r="J24" s="61"/>
    </row>
    <row r="25" spans="1:10" x14ac:dyDescent="0.25">
      <c r="A25" s="62">
        <v>329000000</v>
      </c>
      <c r="B25" s="63"/>
      <c r="C25" s="64">
        <v>506010909.38999999</v>
      </c>
      <c r="D25" s="65"/>
      <c r="E25" s="66"/>
      <c r="F25" s="64">
        <v>379316745.38999993</v>
      </c>
      <c r="G25" s="65"/>
      <c r="H25" s="66"/>
      <c r="I25" s="67">
        <v>0.74962167485137654</v>
      </c>
      <c r="J25" s="68"/>
    </row>
    <row r="26" spans="1:10" ht="15.75" x14ac:dyDescent="0.25">
      <c r="A26" s="47" t="s">
        <v>39</v>
      </c>
      <c r="B26" s="48"/>
      <c r="C26" s="48"/>
      <c r="D26" s="48"/>
      <c r="E26" s="48"/>
      <c r="F26" s="48"/>
      <c r="G26" s="48"/>
      <c r="H26" s="48"/>
      <c r="I26" s="48"/>
      <c r="J26" s="49"/>
    </row>
    <row r="27" spans="1:10" x14ac:dyDescent="0.25">
      <c r="A27" s="16"/>
      <c r="B27"/>
      <c r="C27" s="50" t="s">
        <v>40</v>
      </c>
      <c r="D27" s="51"/>
      <c r="E27" s="50" t="s">
        <v>41</v>
      </c>
      <c r="F27" s="51"/>
      <c r="G27" s="50" t="s">
        <v>42</v>
      </c>
      <c r="H27" s="50"/>
      <c r="I27" s="50" t="s">
        <v>43</v>
      </c>
      <c r="J27" s="52"/>
    </row>
    <row r="28" spans="1:10" ht="38.25" x14ac:dyDescent="0.25">
      <c r="A28" s="17" t="s">
        <v>44</v>
      </c>
      <c r="B28" s="18" t="s">
        <v>45</v>
      </c>
      <c r="C28" s="18" t="s">
        <v>46</v>
      </c>
      <c r="D28" s="18" t="s">
        <v>47</v>
      </c>
      <c r="E28" s="18" t="s">
        <v>48</v>
      </c>
      <c r="F28" s="18" t="s">
        <v>49</v>
      </c>
      <c r="G28" s="18" t="s">
        <v>50</v>
      </c>
      <c r="H28" s="18" t="s">
        <v>51</v>
      </c>
      <c r="I28" s="18" t="s">
        <v>52</v>
      </c>
      <c r="J28" s="19" t="s">
        <v>53</v>
      </c>
    </row>
    <row r="29" spans="1:10" ht="37.9" customHeight="1" x14ac:dyDescent="0.25">
      <c r="A29" s="20" t="s">
        <v>54</v>
      </c>
      <c r="B29" s="21" t="s">
        <v>55</v>
      </c>
      <c r="C29" s="22">
        <v>85</v>
      </c>
      <c r="D29" s="23">
        <v>102321104</v>
      </c>
      <c r="E29" s="22">
        <v>85</v>
      </c>
      <c r="F29" s="23">
        <v>48151108</v>
      </c>
      <c r="G29" s="22">
        <v>75</v>
      </c>
      <c r="H29" s="23">
        <v>8743020</v>
      </c>
      <c r="I29" s="24">
        <v>0.88235294117647056</v>
      </c>
      <c r="J29" s="25">
        <v>0.18157463790864375</v>
      </c>
    </row>
    <row r="30" spans="1:10" ht="37.9" customHeight="1" x14ac:dyDescent="0.25">
      <c r="A30" s="20" t="s">
        <v>56</v>
      </c>
      <c r="B30" s="21" t="s">
        <v>57</v>
      </c>
      <c r="C30" s="22">
        <v>75</v>
      </c>
      <c r="D30" s="23">
        <v>1200000</v>
      </c>
      <c r="E30" s="22">
        <v>75</v>
      </c>
      <c r="F30" s="23">
        <v>480000</v>
      </c>
      <c r="G30" s="22">
        <v>73.05</v>
      </c>
      <c r="H30" s="23">
        <v>17951867.039999999</v>
      </c>
      <c r="I30" s="24">
        <v>0.97399999999999998</v>
      </c>
      <c r="J30" s="25">
        <v>37.399723000000002</v>
      </c>
    </row>
    <row r="31" spans="1:10" ht="34.9" customHeight="1" x14ac:dyDescent="0.25">
      <c r="A31" s="53" t="s">
        <v>58</v>
      </c>
      <c r="B31" s="54"/>
      <c r="C31" s="54"/>
      <c r="D31" s="54"/>
      <c r="E31" s="54"/>
      <c r="F31" s="54"/>
      <c r="G31" s="54"/>
      <c r="H31" s="54"/>
      <c r="I31" s="54"/>
      <c r="J31" s="55"/>
    </row>
    <row r="32" spans="1:10" ht="15.75" x14ac:dyDescent="0.25">
      <c r="A32" s="32" t="s">
        <v>59</v>
      </c>
      <c r="B32" s="33"/>
      <c r="C32" s="33"/>
      <c r="D32" s="33"/>
      <c r="E32" s="33"/>
      <c r="F32" s="33"/>
      <c r="G32" s="33"/>
      <c r="H32" s="33"/>
      <c r="I32" s="33"/>
      <c r="J32" s="34"/>
    </row>
    <row r="33" spans="1:23" ht="15.75" x14ac:dyDescent="0.25">
      <c r="A33" s="47" t="s">
        <v>60</v>
      </c>
      <c r="B33" s="48"/>
      <c r="C33" s="48"/>
      <c r="D33" s="48"/>
      <c r="E33" s="48"/>
      <c r="F33" s="48"/>
      <c r="G33" s="48"/>
      <c r="H33" s="48"/>
      <c r="I33" s="48"/>
      <c r="J33" s="49"/>
    </row>
    <row r="34" spans="1:23" x14ac:dyDescent="0.25">
      <c r="A34" s="26" t="s">
        <v>61</v>
      </c>
      <c r="B34" s="45" t="s">
        <v>54</v>
      </c>
      <c r="C34" s="45"/>
      <c r="D34" s="45"/>
      <c r="E34" s="45"/>
      <c r="F34" s="45"/>
      <c r="G34" s="45"/>
      <c r="H34" s="45"/>
      <c r="I34" s="45"/>
      <c r="J34" s="46"/>
    </row>
    <row r="35" spans="1:23" ht="67.5" customHeight="1" x14ac:dyDescent="0.25">
      <c r="A35" s="27" t="s">
        <v>62</v>
      </c>
      <c r="B35" s="41" t="s">
        <v>63</v>
      </c>
      <c r="C35" s="41"/>
      <c r="D35" s="41"/>
      <c r="E35" s="41"/>
      <c r="F35" s="41"/>
      <c r="G35" s="41"/>
      <c r="H35" s="41"/>
      <c r="I35" s="41"/>
      <c r="J35" s="42"/>
    </row>
    <row r="36" spans="1:23" ht="54" customHeight="1" x14ac:dyDescent="0.25">
      <c r="A36" s="27" t="s">
        <v>64</v>
      </c>
      <c r="B36" s="41" t="s">
        <v>65</v>
      </c>
      <c r="C36" s="41"/>
      <c r="D36" s="41"/>
      <c r="E36" s="41"/>
      <c r="F36" s="41"/>
      <c r="G36" s="41"/>
      <c r="H36" s="41"/>
      <c r="I36" s="41"/>
      <c r="J36" s="42"/>
      <c r="K36" s="41"/>
      <c r="L36" s="41"/>
      <c r="M36" s="41"/>
      <c r="N36" s="41"/>
      <c r="O36" s="41"/>
      <c r="P36" s="41"/>
      <c r="Q36" s="41"/>
      <c r="R36" s="41"/>
      <c r="S36" s="42"/>
      <c r="T36" s="41"/>
      <c r="U36" s="41"/>
      <c r="V36" s="41"/>
      <c r="W36" s="41"/>
    </row>
    <row r="37" spans="1:23" ht="65.25" customHeight="1" x14ac:dyDescent="0.25">
      <c r="A37" s="27" t="s">
        <v>66</v>
      </c>
      <c r="B37" s="41" t="s">
        <v>67</v>
      </c>
      <c r="C37" s="41"/>
      <c r="D37" s="41"/>
      <c r="E37" s="41"/>
      <c r="F37" s="41"/>
      <c r="G37" s="41"/>
      <c r="H37" s="41"/>
      <c r="I37" s="41"/>
      <c r="J37" s="42"/>
    </row>
    <row r="38" spans="1:23" x14ac:dyDescent="0.25">
      <c r="A38" s="26" t="s">
        <v>61</v>
      </c>
      <c r="B38" s="45" t="s">
        <v>56</v>
      </c>
      <c r="C38" s="45"/>
      <c r="D38" s="45"/>
      <c r="E38" s="45"/>
      <c r="F38" s="45"/>
      <c r="G38" s="45"/>
      <c r="H38" s="45"/>
      <c r="I38" s="45"/>
      <c r="J38" s="46"/>
    </row>
    <row r="39" spans="1:23" ht="27" customHeight="1" x14ac:dyDescent="0.25">
      <c r="A39" s="27" t="s">
        <v>62</v>
      </c>
      <c r="B39" s="41" t="s">
        <v>68</v>
      </c>
      <c r="C39" s="41"/>
      <c r="D39" s="41"/>
      <c r="E39" s="41"/>
      <c r="F39" s="41"/>
      <c r="G39" s="41"/>
      <c r="H39" s="41"/>
      <c r="I39" s="41"/>
      <c r="J39" s="42"/>
    </row>
    <row r="40" spans="1:23" ht="54.75" customHeight="1" x14ac:dyDescent="0.25">
      <c r="A40" s="27" t="s">
        <v>64</v>
      </c>
      <c r="B40" s="41" t="s">
        <v>69</v>
      </c>
      <c r="C40" s="41"/>
      <c r="D40" s="41"/>
      <c r="E40" s="41"/>
      <c r="F40" s="41"/>
      <c r="G40" s="41"/>
      <c r="H40" s="41"/>
      <c r="I40" s="41"/>
      <c r="J40" s="42"/>
    </row>
    <row r="41" spans="1:23" ht="51" customHeight="1" x14ac:dyDescent="0.25">
      <c r="A41" s="27" t="s">
        <v>66</v>
      </c>
      <c r="B41" s="41" t="s">
        <v>70</v>
      </c>
      <c r="C41" s="41"/>
      <c r="D41" s="41"/>
      <c r="E41" s="41"/>
      <c r="F41" s="41"/>
      <c r="G41" s="41"/>
      <c r="H41" s="41"/>
      <c r="I41" s="41"/>
      <c r="J41" s="42"/>
    </row>
    <row r="42" spans="1:23" ht="15.75" x14ac:dyDescent="0.25">
      <c r="A42" s="32" t="s">
        <v>71</v>
      </c>
      <c r="B42" s="33"/>
      <c r="C42" s="33"/>
      <c r="D42" s="33"/>
      <c r="E42" s="33"/>
      <c r="F42" s="33"/>
      <c r="G42" s="33"/>
      <c r="H42" s="33"/>
      <c r="I42" s="33"/>
      <c r="J42" s="34"/>
    </row>
    <row r="43" spans="1:23" ht="15.75" x14ac:dyDescent="0.25">
      <c r="A43" s="35" t="s">
        <v>72</v>
      </c>
      <c r="B43" s="36"/>
      <c r="C43" s="36"/>
      <c r="D43" s="36"/>
      <c r="E43" s="36"/>
      <c r="F43" s="36"/>
      <c r="G43" s="36"/>
      <c r="H43" s="36"/>
      <c r="I43" s="36"/>
      <c r="J43" s="37"/>
    </row>
    <row r="44" spans="1:23" x14ac:dyDescent="0.25">
      <c r="A44" s="38" t="s">
        <v>73</v>
      </c>
      <c r="B44" s="39"/>
      <c r="C44" s="39"/>
      <c r="D44" s="39"/>
      <c r="E44" s="39"/>
      <c r="F44" s="39"/>
      <c r="G44" s="39"/>
      <c r="H44" s="39"/>
      <c r="I44" s="39"/>
      <c r="J44" s="40"/>
      <c r="K44" s="41"/>
      <c r="L44" s="41"/>
      <c r="M44" s="41"/>
      <c r="N44" s="41"/>
      <c r="O44" s="41"/>
      <c r="P44" s="41"/>
      <c r="Q44" s="41"/>
      <c r="R44" s="42"/>
    </row>
    <row r="45" spans="1:23" x14ac:dyDescent="0.25">
      <c r="A45" s="28"/>
      <c r="B45" s="28"/>
      <c r="C45" s="28"/>
      <c r="D45" s="28"/>
      <c r="E45" s="28"/>
      <c r="F45" s="28"/>
      <c r="G45" s="28"/>
      <c r="H45" s="28"/>
      <c r="I45" s="28"/>
      <c r="J45" s="28"/>
    </row>
    <row r="46" spans="1:23" x14ac:dyDescent="0.25">
      <c r="A46" s="43" t="s">
        <v>74</v>
      </c>
      <c r="B46" s="43"/>
      <c r="C46" s="43"/>
      <c r="D46" s="43"/>
      <c r="E46" s="43"/>
      <c r="F46" s="43"/>
      <c r="G46" s="43"/>
      <c r="H46" s="43"/>
      <c r="I46" s="43"/>
      <c r="J46" s="43"/>
    </row>
    <row r="47" spans="1:23" x14ac:dyDescent="0.25">
      <c r="A47" s="29" t="s">
        <v>75</v>
      </c>
    </row>
    <row r="50" spans="2:4" x14ac:dyDescent="0.25">
      <c r="B50" s="44" t="s">
        <v>76</v>
      </c>
      <c r="C50" s="44"/>
      <c r="D50" s="44"/>
    </row>
    <row r="51" spans="2:4" x14ac:dyDescent="0.25">
      <c r="B51" s="30" t="str">
        <f>+'[2]Primer trimestre'!B51:D51</f>
        <v>Escania Navarro</v>
      </c>
      <c r="C51" s="30"/>
      <c r="D51" s="30"/>
    </row>
    <row r="52" spans="2:4" x14ac:dyDescent="0.25">
      <c r="B52" s="31" t="s">
        <v>77</v>
      </c>
      <c r="C52" s="31"/>
      <c r="D52" s="31"/>
    </row>
  </sheetData>
  <mergeCells count="59">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32:J32"/>
    <mergeCell ref="A33:J33"/>
    <mergeCell ref="B34:J34"/>
    <mergeCell ref="B35:J35"/>
    <mergeCell ref="B36:J36"/>
    <mergeCell ref="K44:R44"/>
    <mergeCell ref="A46:J46"/>
    <mergeCell ref="B50:D50"/>
    <mergeCell ref="T36:W36"/>
    <mergeCell ref="B37:J37"/>
    <mergeCell ref="B38:J38"/>
    <mergeCell ref="B39:J39"/>
    <mergeCell ref="B40:J40"/>
    <mergeCell ref="B41:J41"/>
    <mergeCell ref="K36:S36"/>
    <mergeCell ref="B51:D51"/>
    <mergeCell ref="B52:D52"/>
    <mergeCell ref="A42:J42"/>
    <mergeCell ref="A43:J43"/>
    <mergeCell ref="A44:J44"/>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41:J41 B37:J37"/>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G30"/>
    <dataValidation allowBlank="1" showInputMessage="1" showErrorMessage="1" prompt="Meta alcanzada en el trimestre" sqref="G28"/>
    <dataValidation allowBlank="1" showInputMessage="1" showErrorMessage="1" prompt="Monto ejecutado en el trimestre" sqref="H28:H30"/>
  </dataValidations>
  <pageMargins left="0.39370078740157483" right="0.31496062992125984" top="0.31496062992125984" bottom="0.19685039370078741" header="0.23622047244094491" footer="0.19685039370078741"/>
  <pageSetup scale="6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Anual</vt:lpstr>
      <vt:lpstr>Anual!Área_de_impresión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Encarnación</dc:creator>
  <cp:lastModifiedBy>Francis Encarnación</cp:lastModifiedBy>
  <dcterms:created xsi:type="dcterms:W3CDTF">2023-01-19T19:54:06Z</dcterms:created>
  <dcterms:modified xsi:type="dcterms:W3CDTF">2023-01-19T20:00:42Z</dcterms:modified>
</cp:coreProperties>
</file>