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32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2" l="1"/>
  <c r="C82" i="32"/>
  <c r="L72" i="32"/>
  <c r="L84" i="32" s="1"/>
  <c r="Q71" i="32"/>
  <c r="Q70" i="32"/>
  <c r="Q69" i="32"/>
  <c r="Q68" i="32"/>
  <c r="C68" i="32"/>
  <c r="Q67" i="32"/>
  <c r="Q66" i="32"/>
  <c r="H65" i="32"/>
  <c r="G65" i="32"/>
  <c r="F65" i="32"/>
  <c r="E65" i="32"/>
  <c r="Q65" i="32" s="1"/>
  <c r="D65" i="32"/>
  <c r="C65" i="32"/>
  <c r="Q64" i="32"/>
  <c r="Q63" i="32"/>
  <c r="Q62" i="32"/>
  <c r="Q61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Q60" i="32" s="1"/>
  <c r="D60" i="32"/>
  <c r="C60" i="32"/>
  <c r="Q59" i="32"/>
  <c r="Q58" i="32"/>
  <c r="Q57" i="32"/>
  <c r="Q56" i="32"/>
  <c r="Q54" i="32"/>
  <c r="Q53" i="32"/>
  <c r="Q52" i="32"/>
  <c r="Q51" i="32"/>
  <c r="P50" i="32"/>
  <c r="O50" i="32"/>
  <c r="N50" i="32"/>
  <c r="M50" i="32"/>
  <c r="L50" i="32"/>
  <c r="K50" i="32"/>
  <c r="J50" i="32"/>
  <c r="I50" i="32"/>
  <c r="H50" i="32"/>
  <c r="H7" i="32" s="1"/>
  <c r="G50" i="32"/>
  <c r="F50" i="32"/>
  <c r="E50" i="32"/>
  <c r="Q50" i="32" s="1"/>
  <c r="D50" i="32"/>
  <c r="C50" i="32"/>
  <c r="Q49" i="32"/>
  <c r="Q48" i="32"/>
  <c r="Q47" i="32"/>
  <c r="Q46" i="32"/>
  <c r="Q45" i="32"/>
  <c r="Q44" i="32"/>
  <c r="Q43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Q42" i="32" s="1"/>
  <c r="D42" i="32"/>
  <c r="C42" i="32"/>
  <c r="Q41" i="32"/>
  <c r="Q40" i="32"/>
  <c r="Q39" i="32"/>
  <c r="Q38" i="32"/>
  <c r="Q37" i="32"/>
  <c r="Q36" i="32"/>
  <c r="Q35" i="32"/>
  <c r="P34" i="32"/>
  <c r="Q34" i="32" s="1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Q33" i="32"/>
  <c r="Q32" i="32"/>
  <c r="Q31" i="32"/>
  <c r="Q29" i="32"/>
  <c r="Q28" i="32"/>
  <c r="Q27" i="32"/>
  <c r="Q26" i="32"/>
  <c r="Q25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Q23" i="32"/>
  <c r="Q22" i="32"/>
  <c r="Q21" i="32"/>
  <c r="Q20" i="32"/>
  <c r="Q19" i="32"/>
  <c r="Q18" i="32"/>
  <c r="Q17" i="32"/>
  <c r="Q16" i="32"/>
  <c r="Q15" i="32"/>
  <c r="P14" i="32"/>
  <c r="P72" i="32" s="1"/>
  <c r="P84" i="32" s="1"/>
  <c r="O14" i="32"/>
  <c r="N14" i="32"/>
  <c r="M14" i="32"/>
  <c r="L14" i="32"/>
  <c r="K14" i="32"/>
  <c r="J14" i="32"/>
  <c r="I14" i="32"/>
  <c r="H14" i="32"/>
  <c r="H72" i="32" s="1"/>
  <c r="H84" i="32" s="1"/>
  <c r="G14" i="32"/>
  <c r="G7" i="32" s="1"/>
  <c r="F14" i="32"/>
  <c r="F72" i="32" s="1"/>
  <c r="F84" i="32" s="1"/>
  <c r="E14" i="32"/>
  <c r="D14" i="32"/>
  <c r="D72" i="32" s="1"/>
  <c r="D84" i="32" s="1"/>
  <c r="C14" i="32"/>
  <c r="C72" i="32" s="1"/>
  <c r="C84" i="32" s="1"/>
  <c r="Q13" i="32"/>
  <c r="Q12" i="32"/>
  <c r="Q11" i="32"/>
  <c r="Q10" i="32"/>
  <c r="Q9" i="32"/>
  <c r="P8" i="32"/>
  <c r="P7" i="32" s="1"/>
  <c r="O8" i="32"/>
  <c r="N8" i="32"/>
  <c r="M8" i="32"/>
  <c r="M7" i="32" s="1"/>
  <c r="L8" i="32"/>
  <c r="L7" i="32" s="1"/>
  <c r="K8" i="32"/>
  <c r="K7" i="32" s="1"/>
  <c r="J8" i="32"/>
  <c r="J72" i="32" s="1"/>
  <c r="J84" i="32" s="1"/>
  <c r="I8" i="32"/>
  <c r="I72" i="32" s="1"/>
  <c r="I84" i="32" s="1"/>
  <c r="H8" i="32"/>
  <c r="G8" i="32"/>
  <c r="F8" i="32"/>
  <c r="F7" i="32" s="1"/>
  <c r="E8" i="32"/>
  <c r="E7" i="32" s="1"/>
  <c r="D8" i="32"/>
  <c r="D7" i="32" s="1"/>
  <c r="C8" i="32"/>
  <c r="C7" i="32" s="1"/>
  <c r="AD7" i="32"/>
  <c r="Z7" i="32"/>
  <c r="AA7" i="32" s="1"/>
  <c r="AB7" i="32" s="1"/>
  <c r="Y7" i="32"/>
  <c r="AC6" i="32" s="1"/>
  <c r="AD6" i="32" s="1"/>
  <c r="X7" i="32"/>
  <c r="W7" i="32"/>
  <c r="J7" i="32"/>
  <c r="I7" i="32"/>
  <c r="Q24" i="32" l="1"/>
  <c r="O72" i="32"/>
  <c r="O84" i="32" s="1"/>
  <c r="Q14" i="32"/>
  <c r="N7" i="32"/>
  <c r="O7" i="32"/>
  <c r="M72" i="32"/>
  <c r="M84" i="32" s="1"/>
  <c r="N72" i="32"/>
  <c r="N84" i="32" s="1"/>
  <c r="K72" i="32"/>
  <c r="K84" i="32" s="1"/>
  <c r="E72" i="32"/>
  <c r="E84" i="32" s="1"/>
  <c r="Q8" i="32"/>
  <c r="G72" i="32"/>
  <c r="G84" i="32" s="1"/>
  <c r="Q9" i="19"/>
  <c r="C72" i="19"/>
  <c r="Q72" i="32" l="1"/>
  <c r="Q84" i="32" s="1"/>
  <c r="Q7" i="32"/>
  <c r="K24" i="19"/>
  <c r="L24" i="19"/>
  <c r="M24" i="19"/>
  <c r="N24" i="19"/>
  <c r="O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E72" i="19" l="1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K7" i="19" s="1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I42" i="19"/>
  <c r="H42" i="19"/>
  <c r="G42" i="19"/>
  <c r="F42" i="19"/>
  <c r="F72" i="19" s="1"/>
  <c r="E42" i="19"/>
  <c r="E7" i="19" s="1"/>
  <c r="D42" i="19"/>
  <c r="C42" i="19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J72" i="19" l="1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N84" i="19"/>
  <c r="F84" i="19"/>
  <c r="Q24" i="19"/>
  <c r="Q14" i="19"/>
  <c r="Q42" i="19"/>
  <c r="Q65" i="19"/>
  <c r="Q8" i="19"/>
  <c r="K84" i="19"/>
  <c r="O84" i="19"/>
  <c r="Q34" i="19"/>
  <c r="X7" i="19"/>
  <c r="Y7" i="19" s="1"/>
  <c r="Z7" i="19" s="1"/>
  <c r="AA7" i="19" s="1"/>
  <c r="AB7" i="19" s="1"/>
  <c r="M84" i="19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<sst xmlns="http://schemas.openxmlformats.org/spreadsheetml/2006/main" count="307" uniqueCount="123">
  <si>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</si>
  <si>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</si>
  <si>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</si>
  <si>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</si>
  <si>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</si>
  <si>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</si>
  <si>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</si>
  <si>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</si>
  <si>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</si>
  <si>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</si>
  <si>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</si>
  <si>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</si>
  <si>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</si>
  <si>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</si>
  <si>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</si>
  <si>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</si>
  <si>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</si>
  <si>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</si>
  <si>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</si>
  <si>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</si>
  <si>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</si>
  <si>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</si>
  <si>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</si>
  <si>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</si>
  <si>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</si>
  <si>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</si>
  <si>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</si>
  <si>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</si>
  <si>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</si>
  <si>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</si>
  <si>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</si>
  <si>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</si>
  <si>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</si>
  <si>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</si>
  <si>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</si>
  <si>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</si>
  <si>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</si>
  <si>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</si>
  <si>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</si>
  <si>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</si>
  <si>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</si>
  <si>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</si>
  <si>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</si>
  <si>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</si>
  <si>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</si>
  <si>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</si>
  <si>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</si>
  <si>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</si>
  <si>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</si>
  <si>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</si>
  <si>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</si>
  <si>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</si>
  <si>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</si>
  <si>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</si>
  <si>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</si>
  <si>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</si>
  <si>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</si>
  <si>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</si>
  <si>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</si>
  <si>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</si>
  <si>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</si>
  <si>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</si>
  <si>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</si>
  <si>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</si>
  <si>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</si>
  <si>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</si>
  <si>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</si>
  <si>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</si>
  <si>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</si>
  <si>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</si>
  <si>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</si>
  <si>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</si>
  <si>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</si>
  <si>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</si>
  <si>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</si>
  <si>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</si>
  <si>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</si>
  <si>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</si>
  <si>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</si>
  <si>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</si>
  <si>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</si>
  <si>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</si>
  <si>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</si>
  <si>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</si>
  <si>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</si>
  <si>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</si>
  <si>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</si>
  <si>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</si>
  <si>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</si>
  <si>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</si>
  <si>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</si>
  <si>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</si>
  <si>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</si>
  <si>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</si>
  <si>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</si>
  <si>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</si>
  <si>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</si>
  <si>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</si>
  <si>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</si>
  <si>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</si>
  <si>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</si>
  <si>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</si>
  <si>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</si>
  <si>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</si>
  <si>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</si>
  <si>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</si>
  <si>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</si>
  <si>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</si>
  <si>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</si>
  <si>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</si>
  <si>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</si>
  <si>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</si>
  <si>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</si>
  <si>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</si>
  <si>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</si>
  <si>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</si>
  <si>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</si>
  <si>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</si>
  <si>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</si>
  <si>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</si>
  <si>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Agosto</t>
  </si>
  <si>
    <t>Fecha de registro: hasta el 06 de Septiembre 2023</t>
  </si>
  <si>
    <t>Fecha de imputación: hasta el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</si>
</sst>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B5" sqref="B5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hidden="1" customWidth="1"/>
    <col min="14" max="14" width="13.85546875" style="35" hidden="1" customWidth="1"/>
    <col min="15" max="15" width="13.140625" style="35" hidden="1" customWidth="1"/>
    <col min="16" max="16" width="0.2851562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30903993.68</v>
      </c>
      <c r="L7" s="102">
        <f t="shared" si="0"/>
        <v>34222865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243885552.06999999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18189544.43</v>
      </c>
      <c r="L8" s="103">
        <f t="shared" si="2"/>
        <v>19317293.099999998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152136928.16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202688185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86">
        <v>15122217.35</v>
      </c>
      <c r="M9" s="104"/>
      <c r="N9" s="104"/>
      <c r="O9" s="104"/>
      <c r="P9" s="104"/>
      <c r="Q9" s="87">
        <f>E9+F9+G9+H9+I9+J9+K9+L9+M9+N9+O9+P9</f>
        <v>112802104.03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22458651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86">
        <v>826925.73</v>
      </c>
      <c r="M10" s="104"/>
      <c r="N10" s="104"/>
      <c r="O10" s="104"/>
      <c r="P10" s="104"/>
      <c r="Q10" s="70">
        <f t="shared" ref="Q10:Q29" si="3">E10+F10+G10+H10+I10+J10+K10+L10+M10+N10+O10+P10</f>
        <v>15808500.299999999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86">
        <v>1184040</v>
      </c>
      <c r="M11" s="104"/>
      <c r="N11" s="104"/>
      <c r="O11" s="104"/>
      <c r="P11" s="104"/>
      <c r="Q11" s="70">
        <f>E11+F11+G11+H11+I11+J11+K11+L11+M11+N11+O11+P11</f>
        <v>7087080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6">
        <v>24981843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86">
        <v>2153010.14</v>
      </c>
      <c r="L13" s="86">
        <v>2184110.02</v>
      </c>
      <c r="M13" s="104"/>
      <c r="N13" s="104"/>
      <c r="O13" s="104"/>
      <c r="P13" s="104"/>
      <c r="Q13" s="86">
        <f>E13+F13+G13+H13+I13+J13+K13+L13+M13+N13+O13+P13</f>
        <v>16439243.83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169435520.90000001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12181255.459999999</v>
      </c>
      <c r="L14" s="103">
        <f t="shared" si="4"/>
        <v>13620180.470000003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73703064.410000011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86">
        <v>1534153.78</v>
      </c>
      <c r="M15" s="104"/>
      <c r="N15" s="104"/>
      <c r="O15" s="104"/>
      <c r="P15" s="104"/>
      <c r="Q15" s="86">
        <f t="shared" si="3"/>
        <v>10820008.249999998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86">
        <v>1684763.66</v>
      </c>
      <c r="M16" s="104"/>
      <c r="N16" s="104"/>
      <c r="O16" s="104"/>
      <c r="P16" s="104"/>
      <c r="Q16" s="86">
        <f t="shared" si="3"/>
        <v>4025500.1399999997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5">
        <v>0</v>
      </c>
      <c r="L17" s="105">
        <v>438127.12</v>
      </c>
      <c r="M17" s="100"/>
      <c r="N17" s="104"/>
      <c r="O17" s="104"/>
      <c r="P17" s="69"/>
      <c r="Q17" s="86">
        <f t="shared" si="3"/>
        <v>726587.91999999993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2078700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86">
        <v>275922.17</v>
      </c>
      <c r="M18" s="100"/>
      <c r="N18" s="104"/>
      <c r="O18" s="104"/>
      <c r="P18" s="104"/>
      <c r="Q18" s="86">
        <f t="shared" si="3"/>
        <v>1262445.1499999999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86">
        <v>1934177.05</v>
      </c>
      <c r="M19" s="104"/>
      <c r="N19" s="104"/>
      <c r="O19" s="104"/>
      <c r="P19" s="104"/>
      <c r="Q19" s="86">
        <f t="shared" si="3"/>
        <v>10619390.760000002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86">
        <v>694948.77</v>
      </c>
      <c r="M20" s="104"/>
      <c r="N20" s="104"/>
      <c r="O20" s="104"/>
      <c r="P20" s="104"/>
      <c r="Q20" s="86">
        <f t="shared" si="3"/>
        <v>6081291.1099999994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23497500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86">
        <v>2037720.87</v>
      </c>
      <c r="M21" s="104"/>
      <c r="N21" s="104"/>
      <c r="O21" s="104"/>
      <c r="P21" s="104"/>
      <c r="Q21" s="86">
        <f t="shared" si="3"/>
        <v>11269467.34</v>
      </c>
    </row>
    <row r="22" spans="1:17" x14ac:dyDescent="0.25">
      <c r="A22" s="47"/>
      <c r="B22" s="64" t="s">
        <v>15</v>
      </c>
      <c r="C22" s="92">
        <v>30489000</v>
      </c>
      <c r="D22" s="92">
        <v>60261971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86">
        <v>1900763.76</v>
      </c>
      <c r="M22" s="104"/>
      <c r="N22" s="104"/>
      <c r="O22" s="104"/>
      <c r="P22" s="104"/>
      <c r="Q22" s="86">
        <f t="shared" si="3"/>
        <v>20945101.129999999</v>
      </c>
    </row>
    <row r="23" spans="1:17" x14ac:dyDescent="0.25">
      <c r="A23" s="47"/>
      <c r="B23" s="64" t="s">
        <v>40</v>
      </c>
      <c r="C23" s="92">
        <v>5225000</v>
      </c>
      <c r="D23" s="92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86">
        <v>3119603.29</v>
      </c>
      <c r="M23" s="104"/>
      <c r="N23" s="104"/>
      <c r="O23" s="104"/>
      <c r="P23" s="104"/>
      <c r="Q23" s="86">
        <f t="shared" si="3"/>
        <v>7953272.6100000003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23999874.219999999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>K25+K26+K27+K28+K29+K30+K31+K32+K33</f>
        <v>483193.79000000004</v>
      </c>
      <c r="L24" s="106">
        <f t="shared" si="5"/>
        <v>641793.35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13804395.67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1517850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86">
        <v>4554.8</v>
      </c>
      <c r="L25" s="86">
        <v>236722.88</v>
      </c>
      <c r="M25" s="104"/>
      <c r="N25" s="104"/>
      <c r="O25" s="104"/>
      <c r="P25" s="104"/>
      <c r="Q25" s="86">
        <f t="shared" si="3"/>
        <v>806768.24000000011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1562500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86">
        <v>132750</v>
      </c>
      <c r="M26" s="104"/>
      <c r="N26" s="104"/>
      <c r="O26" s="105"/>
      <c r="P26" s="104"/>
      <c r="Q26" s="86">
        <f t="shared" si="3"/>
        <v>508449.97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5">
        <v>0</v>
      </c>
      <c r="L27" s="86">
        <v>45818.5</v>
      </c>
      <c r="M27" s="70"/>
      <c r="N27" s="70"/>
      <c r="O27" s="70"/>
      <c r="P27" s="87"/>
      <c r="Q27" s="86">
        <f t="shared" si="3"/>
        <v>1870531.18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86">
        <v>70999.990000000005</v>
      </c>
      <c r="L29" s="86">
        <v>6379.99</v>
      </c>
      <c r="M29" s="105">
        <v>0</v>
      </c>
      <c r="N29" s="105">
        <v>0</v>
      </c>
      <c r="O29" s="105">
        <v>0</v>
      </c>
      <c r="P29" s="105">
        <v>0</v>
      </c>
      <c r="Q29" s="86">
        <f t="shared" si="3"/>
        <v>263197.27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>
        <v>0</v>
      </c>
      <c r="L30" s="86">
        <v>2443.92</v>
      </c>
      <c r="M30" s="110"/>
      <c r="N30" s="105"/>
      <c r="O30" s="105"/>
      <c r="P30" s="104"/>
      <c r="Q30" s="86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6635000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86">
        <v>17791.97</v>
      </c>
      <c r="M31" s="105"/>
      <c r="N31" s="105"/>
      <c r="O31" s="105"/>
      <c r="P31" s="104"/>
      <c r="Q31" s="86">
        <f t="shared" ref="Q31:Q51" si="6">E31+F31+G31+H31+I31+J31+K31+L31+M31+N31+O31+P31</f>
        <v>4685512.17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10264179.960000001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86">
        <v>199886.09</v>
      </c>
      <c r="M33" s="104"/>
      <c r="N33" s="109"/>
      <c r="O33" s="109"/>
      <c r="P33" s="104"/>
      <c r="Q33" s="86">
        <f t="shared" si="6"/>
        <v>5652273.2800000003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50000</v>
      </c>
      <c r="L34" s="103">
        <f t="shared" si="7"/>
        <v>403680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1955861.02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86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86">
        <f t="shared" si="6"/>
        <v>150000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86">
        <v>403680</v>
      </c>
      <c r="M40" s="100">
        <v>0</v>
      </c>
      <c r="N40" s="100">
        <v>0</v>
      </c>
      <c r="O40" s="100">
        <v>0</v>
      </c>
      <c r="P40" s="100">
        <v>0</v>
      </c>
      <c r="Q40" s="86">
        <f t="shared" si="6"/>
        <v>1805861.02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90">
        <f t="shared" si="9"/>
        <v>1147098.5899999999</v>
      </c>
      <c r="I50" s="90">
        <f t="shared" si="9"/>
        <v>567357.81000000006</v>
      </c>
      <c r="J50" s="90">
        <f t="shared" si="9"/>
        <v>86480</v>
      </c>
      <c r="K50" s="90">
        <f t="shared" si="9"/>
        <v>0</v>
      </c>
      <c r="L50" s="90">
        <f t="shared" si="9"/>
        <v>239918.07999999999</v>
      </c>
      <c r="M50" s="90">
        <f>M51+M52+M53+M54+M55+M56+M57+M58+M59</f>
        <v>0</v>
      </c>
      <c r="N50" s="90">
        <f>N51+N52+N53+N54+N55+N56+N57+N58+N59</f>
        <v>0</v>
      </c>
      <c r="O50" s="90">
        <f t="shared" si="9"/>
        <v>0</v>
      </c>
      <c r="P50" s="90">
        <f t="shared" si="9"/>
        <v>0</v>
      </c>
      <c r="Q50" s="90">
        <f t="shared" si="6"/>
        <v>2285302.81</v>
      </c>
    </row>
    <row r="51" spans="1:19" x14ac:dyDescent="0.25">
      <c r="A51" s="47"/>
      <c r="B51" s="64" t="s">
        <v>29</v>
      </c>
      <c r="C51" s="92">
        <v>400000</v>
      </c>
      <c r="D51" s="92">
        <v>6537000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86">
        <v>239918.07999999999</v>
      </c>
      <c r="M51" s="100">
        <v>0</v>
      </c>
      <c r="N51" s="100">
        <v>0</v>
      </c>
      <c r="O51" s="100">
        <v>0</v>
      </c>
      <c r="P51" s="100">
        <v>0</v>
      </c>
      <c r="Q51" s="86">
        <f t="shared" si="6"/>
        <v>669838.01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86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268000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>C8+C14+C24+C34+C42+C50+C60+C65</f>
        <v>335288000</v>
      </c>
      <c r="D72" s="94">
        <f t="shared" ref="D72:Q72" si="13">D8+D14+D24+D34+D42+D50+D60+D65</f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34222865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243885552.06999999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34222865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243885552.06999999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36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117"/>
      <c r="E87" s="47"/>
      <c r="F87" s="60"/>
      <c r="G87" s="117"/>
      <c r="H87" s="62"/>
      <c r="I87" s="63"/>
      <c r="J87" s="62"/>
      <c r="K87" s="55"/>
      <c r="L87" s="55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505" right="0.70866141732283505" top="0.74803149606299202" bottom="0.74803149606299202" header="0.31496062992126" footer="0.31496062992126"/>
  <pageSetup scale="54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selection activeCell="N89" sqref="N89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13.85546875" style="35" customWidth="1"/>
    <col min="15" max="15" width="13.140625" style="35" customWidth="1"/>
    <col min="16" max="16" width="0.2851562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30903993.68</v>
      </c>
      <c r="L7" s="102">
        <f t="shared" si="0"/>
        <v>34222865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243885552.06999999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18189544.43</v>
      </c>
      <c r="L8" s="103">
        <f t="shared" si="2"/>
        <v>19317293.099999998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152136928.16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202688185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86">
        <v>15122217.35</v>
      </c>
      <c r="M9" s="104">
        <v>0</v>
      </c>
      <c r="N9" s="104">
        <v>0</v>
      </c>
      <c r="O9" s="104">
        <v>0</v>
      </c>
      <c r="P9" s="104"/>
      <c r="Q9" s="87">
        <f>E9+F9+G9+H9+I9+J9+K9+L9+M9+N9+O9+P9</f>
        <v>112802104.03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22458651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86">
        <v>826925.73</v>
      </c>
      <c r="M10" s="104">
        <v>0</v>
      </c>
      <c r="N10" s="104">
        <v>0</v>
      </c>
      <c r="O10" s="104">
        <v>0</v>
      </c>
      <c r="P10" s="104"/>
      <c r="Q10" s="70">
        <f t="shared" ref="Q10:Q29" si="3">E10+F10+G10+H10+I10+J10+K10+L10+M10+N10+O10+P10</f>
        <v>15808500.299999999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86">
        <v>1184040</v>
      </c>
      <c r="M11" s="104">
        <v>0</v>
      </c>
      <c r="N11" s="104">
        <v>0</v>
      </c>
      <c r="O11" s="104">
        <v>0</v>
      </c>
      <c r="P11" s="104"/>
      <c r="Q11" s="70">
        <f>E11+F11+G11+H11+I11+J11+K11+L11+M11+N11+O11+P11</f>
        <v>7087080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6">
        <v>24981843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86">
        <v>2153010.14</v>
      </c>
      <c r="L13" s="86">
        <v>2184110.02</v>
      </c>
      <c r="M13" s="104">
        <v>0</v>
      </c>
      <c r="N13" s="104">
        <v>0</v>
      </c>
      <c r="O13" s="104">
        <v>0</v>
      </c>
      <c r="P13" s="104"/>
      <c r="Q13" s="86">
        <f>E13+F13+G13+H13+I13+J13+K13+L13+M13+N13+O13+P13</f>
        <v>16439243.83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169435520.90000001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12181255.459999999</v>
      </c>
      <c r="L14" s="103">
        <f t="shared" si="4"/>
        <v>13620180.470000003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73703064.410000011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86">
        <v>1534153.78</v>
      </c>
      <c r="M15" s="104">
        <v>0</v>
      </c>
      <c r="N15" s="104">
        <v>0</v>
      </c>
      <c r="O15" s="104">
        <v>0</v>
      </c>
      <c r="P15" s="104"/>
      <c r="Q15" s="86">
        <f t="shared" si="3"/>
        <v>10820008.249999998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86">
        <v>1684763.66</v>
      </c>
      <c r="M16" s="104">
        <v>0</v>
      </c>
      <c r="N16" s="104">
        <v>0</v>
      </c>
      <c r="O16" s="104">
        <v>0</v>
      </c>
      <c r="P16" s="104"/>
      <c r="Q16" s="86">
        <f t="shared" si="3"/>
        <v>4025500.1399999997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5">
        <v>0</v>
      </c>
      <c r="L17" s="105">
        <v>438127.12</v>
      </c>
      <c r="M17" s="100">
        <v>0</v>
      </c>
      <c r="N17" s="104">
        <v>0</v>
      </c>
      <c r="O17" s="104">
        <v>0</v>
      </c>
      <c r="P17" s="69"/>
      <c r="Q17" s="86">
        <f t="shared" si="3"/>
        <v>726587.91999999993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2078700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86">
        <v>275922.17</v>
      </c>
      <c r="M18" s="100">
        <v>0</v>
      </c>
      <c r="N18" s="104">
        <v>0</v>
      </c>
      <c r="O18" s="104">
        <v>0</v>
      </c>
      <c r="P18" s="104"/>
      <c r="Q18" s="86">
        <f t="shared" si="3"/>
        <v>1262445.1499999999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86">
        <v>1934177.05</v>
      </c>
      <c r="M19" s="104">
        <v>0</v>
      </c>
      <c r="N19" s="104">
        <v>0</v>
      </c>
      <c r="O19" s="104">
        <v>0</v>
      </c>
      <c r="P19" s="104"/>
      <c r="Q19" s="86">
        <f t="shared" si="3"/>
        <v>10619390.760000002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86">
        <v>694948.77</v>
      </c>
      <c r="M20" s="104">
        <v>0</v>
      </c>
      <c r="N20" s="104">
        <v>0</v>
      </c>
      <c r="O20" s="104">
        <v>0</v>
      </c>
      <c r="P20" s="104"/>
      <c r="Q20" s="86">
        <f t="shared" si="3"/>
        <v>6081291.1099999994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23497500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86">
        <v>2037720.87</v>
      </c>
      <c r="M21" s="104">
        <v>0</v>
      </c>
      <c r="N21" s="104">
        <v>0</v>
      </c>
      <c r="O21" s="104">
        <v>0</v>
      </c>
      <c r="P21" s="104"/>
      <c r="Q21" s="86">
        <f t="shared" si="3"/>
        <v>11269467.34</v>
      </c>
    </row>
    <row r="22" spans="1:17" x14ac:dyDescent="0.25">
      <c r="A22" s="47"/>
      <c r="B22" s="64" t="s">
        <v>15</v>
      </c>
      <c r="C22" s="92">
        <v>30489000</v>
      </c>
      <c r="D22" s="92">
        <v>60261971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86">
        <v>1900763.76</v>
      </c>
      <c r="M22" s="104">
        <v>0</v>
      </c>
      <c r="N22" s="104">
        <v>0</v>
      </c>
      <c r="O22" s="104">
        <v>0</v>
      </c>
      <c r="P22" s="104"/>
      <c r="Q22" s="86">
        <f t="shared" si="3"/>
        <v>20945101.129999999</v>
      </c>
    </row>
    <row r="23" spans="1:17" x14ac:dyDescent="0.25">
      <c r="A23" s="47"/>
      <c r="B23" s="64" t="s">
        <v>40</v>
      </c>
      <c r="C23" s="92">
        <v>5225000</v>
      </c>
      <c r="D23" s="92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86">
        <v>3119603.29</v>
      </c>
      <c r="M23" s="104">
        <v>0</v>
      </c>
      <c r="N23" s="104">
        <v>0</v>
      </c>
      <c r="O23" s="104">
        <v>0</v>
      </c>
      <c r="P23" s="104"/>
      <c r="Q23" s="86">
        <f t="shared" si="3"/>
        <v>7953272.6100000003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23999874.219999999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>K25+K26+K27+K28+K29+K30+K31+K32+K33</f>
        <v>483193.79000000004</v>
      </c>
      <c r="L24" s="106">
        <f t="shared" si="5"/>
        <v>641793.35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13804395.67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1517850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86">
        <v>4554.8</v>
      </c>
      <c r="L25" s="86">
        <v>236722.88</v>
      </c>
      <c r="M25" s="104">
        <v>0</v>
      </c>
      <c r="N25" s="104">
        <v>0</v>
      </c>
      <c r="O25" s="104">
        <v>0</v>
      </c>
      <c r="P25" s="104"/>
      <c r="Q25" s="86">
        <f t="shared" si="3"/>
        <v>806768.24000000011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1562500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86">
        <v>132750</v>
      </c>
      <c r="M26" s="104">
        <v>0</v>
      </c>
      <c r="N26" s="104">
        <v>0</v>
      </c>
      <c r="O26" s="105">
        <v>0</v>
      </c>
      <c r="P26" s="104"/>
      <c r="Q26" s="86">
        <f t="shared" si="3"/>
        <v>508449.97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5">
        <v>0</v>
      </c>
      <c r="L27" s="86">
        <v>45818.5</v>
      </c>
      <c r="M27" s="70">
        <v>0</v>
      </c>
      <c r="N27" s="70">
        <v>0</v>
      </c>
      <c r="O27" s="70">
        <v>0</v>
      </c>
      <c r="P27" s="87"/>
      <c r="Q27" s="86">
        <f t="shared" si="3"/>
        <v>1870531.18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86">
        <v>70999.990000000005</v>
      </c>
      <c r="L29" s="86">
        <v>6379.99</v>
      </c>
      <c r="M29" s="105">
        <v>0</v>
      </c>
      <c r="N29" s="105">
        <v>0</v>
      </c>
      <c r="O29" s="105">
        <v>0</v>
      </c>
      <c r="P29" s="105">
        <v>0</v>
      </c>
      <c r="Q29" s="86">
        <f t="shared" si="3"/>
        <v>263197.27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>
        <v>0</v>
      </c>
      <c r="L30" s="86">
        <v>2443.92</v>
      </c>
      <c r="M30" s="110">
        <v>0</v>
      </c>
      <c r="N30" s="105">
        <v>0</v>
      </c>
      <c r="O30" s="105">
        <v>0</v>
      </c>
      <c r="P30" s="104"/>
      <c r="Q30" s="86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6635000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86">
        <v>17791.97</v>
      </c>
      <c r="M31" s="105">
        <v>0</v>
      </c>
      <c r="N31" s="105">
        <v>0</v>
      </c>
      <c r="O31" s="105">
        <v>0</v>
      </c>
      <c r="P31" s="104"/>
      <c r="Q31" s="86">
        <f t="shared" ref="Q31:Q51" si="6">E31+F31+G31+H31+I31+J31+K31+L31+M31+N31+O31+P31</f>
        <v>4685512.17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10264179.960000001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86">
        <v>199886.09</v>
      </c>
      <c r="M33" s="104">
        <v>0</v>
      </c>
      <c r="N33" s="109">
        <v>0</v>
      </c>
      <c r="O33" s="109">
        <v>0</v>
      </c>
      <c r="P33" s="104"/>
      <c r="Q33" s="86">
        <f t="shared" si="6"/>
        <v>5652273.2800000003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50000</v>
      </c>
      <c r="L34" s="103">
        <f t="shared" si="7"/>
        <v>403680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1955861.02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86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86">
        <f t="shared" si="6"/>
        <v>150000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86">
        <v>403680</v>
      </c>
      <c r="M40" s="100">
        <v>0</v>
      </c>
      <c r="N40" s="100">
        <v>0</v>
      </c>
      <c r="O40" s="100">
        <v>0</v>
      </c>
      <c r="P40" s="100">
        <v>0</v>
      </c>
      <c r="Q40" s="86">
        <f t="shared" si="6"/>
        <v>1805861.02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90">
        <f t="shared" si="9"/>
        <v>1147098.5899999999</v>
      </c>
      <c r="I50" s="90">
        <f t="shared" si="9"/>
        <v>567357.81000000006</v>
      </c>
      <c r="J50" s="90">
        <f t="shared" si="9"/>
        <v>86480</v>
      </c>
      <c r="K50" s="90">
        <f t="shared" si="9"/>
        <v>0</v>
      </c>
      <c r="L50" s="90">
        <f t="shared" si="9"/>
        <v>239918.07999999999</v>
      </c>
      <c r="M50" s="90">
        <f>M51+M52+M53+M54+M55+M56+M57+M58+M59</f>
        <v>0</v>
      </c>
      <c r="N50" s="90">
        <f>N51+N52+N53+N54+N55+N56+N57+N58+N59</f>
        <v>0</v>
      </c>
      <c r="O50" s="90">
        <f t="shared" si="9"/>
        <v>0</v>
      </c>
      <c r="P50" s="90">
        <f t="shared" si="9"/>
        <v>0</v>
      </c>
      <c r="Q50" s="90">
        <f t="shared" si="6"/>
        <v>2285302.81</v>
      </c>
    </row>
    <row r="51" spans="1:19" x14ac:dyDescent="0.25">
      <c r="A51" s="47"/>
      <c r="B51" s="64" t="s">
        <v>29</v>
      </c>
      <c r="C51" s="92">
        <v>400000</v>
      </c>
      <c r="D51" s="92">
        <v>6537000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86">
        <v>239918.07999999999</v>
      </c>
      <c r="M51" s="100">
        <v>0</v>
      </c>
      <c r="N51" s="100">
        <v>0</v>
      </c>
      <c r="O51" s="100">
        <v>0</v>
      </c>
      <c r="P51" s="100">
        <v>0</v>
      </c>
      <c r="Q51" s="86">
        <f t="shared" si="6"/>
        <v>669838.01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86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268000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>C8+C14+C24+C34+C42+C50+C60+C65</f>
        <v>335288000</v>
      </c>
      <c r="D72" s="94">
        <f t="shared" ref="D72:Q72" si="13">D8+D14+D24+D34+D42+D50+D60+D65</f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34222865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243885552.06999999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34222865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243885552.06999999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36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117"/>
      <c r="E87" s="47"/>
      <c r="F87" s="60"/>
      <c r="G87" s="117"/>
      <c r="H87" s="62"/>
      <c r="I87" s="63"/>
      <c r="J87" s="62"/>
      <c r="K87" s="55"/>
      <c r="L87" s="55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505" right="0.70866141732283505" top="0.74803149606299202" bottom="0.74803149606299202" header="0.31496062992126" footer="0.31496062992126"/>
  <pageSetup scale="54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2023-09-06T13:50:47Z</cp:lastPrinted>
  <dcterms:created xsi:type="dcterms:W3CDTF">2018-04-17T18:57:16Z</dcterms:created>
  <dcterms:modified xsi:type="dcterms:W3CDTF">2023-09-06T15:01:33Z</dcterms:modified>
</cp:coreProperties>
</file>