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Julio\"/>
    </mc:Choice>
  </mc:AlternateContent>
  <bookViews>
    <workbookView xWindow="0" yWindow="3000" windowWidth="19056" windowHeight="8916"/>
  </bookViews>
  <sheets>
    <sheet name="JULIO" sheetId="1" r:id="rId1"/>
  </sheets>
  <definedNames>
    <definedName name="_xlnm._FilterDatabase" localSheetId="0" hidden="1">JULIO!$A$10:$N$10</definedName>
    <definedName name="_xlnm.Print_Area" localSheetId="0">JULIO!$B$1:$K$132</definedName>
    <definedName name="_xlnm.Print_Titles" localSheetId="0">JULIO!$1:$10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I85" i="1" l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H84" i="1" l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G125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25" i="1" l="1"/>
</calcChain>
</file>

<file path=xl/sharedStrings.xml><?xml version="1.0" encoding="utf-8"?>
<sst xmlns="http://schemas.openxmlformats.org/spreadsheetml/2006/main" count="623" uniqueCount="345">
  <si>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</si>
  <si>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</si>
  <si>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</si>
  <si>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</si>
  <si>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</si>
  <si>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</si>
  <si>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</si>
  <si>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</si>
  <si>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</si>
  <si>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</si>
  <si>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</si>
  <si>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</si>
  <si>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</si>
  <si>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</si>
  <si>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</si>
  <si>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401500256</t>
  </si>
  <si>
    <t>INSTITUTO POSTAL DOMINICANO</t>
  </si>
  <si>
    <t>401007479</t>
  </si>
  <si>
    <t>AYUNTAMIENTO DEL DISTRITO NACIONAL</t>
  </si>
  <si>
    <t>101157216</t>
  </si>
  <si>
    <t>101001577</t>
  </si>
  <si>
    <t>Miguel Rivera</t>
  </si>
  <si>
    <t>Melissa Cabrera</t>
  </si>
  <si>
    <t>Contador</t>
  </si>
  <si>
    <t>101821248</t>
  </si>
  <si>
    <t>00101920924</t>
  </si>
  <si>
    <t>YRIS ESTELA ALMANZAR BETANCES</t>
  </si>
  <si>
    <t>01800092007</t>
  </si>
  <si>
    <t>LUZ CELESTE PEREZ LABOURT</t>
  </si>
  <si>
    <t>Aparta Hotel Plaza Naco, SRL</t>
  </si>
  <si>
    <t>101820217</t>
  </si>
  <si>
    <t>132075366</t>
  </si>
  <si>
    <t>00105227714</t>
  </si>
  <si>
    <t>CARMEN ENICIA CHEVALIER CARABALLO</t>
  </si>
  <si>
    <t>EVAL.DICTAMEN Y MOVILID,FEB/23</t>
  </si>
  <si>
    <t>B1500000065</t>
  </si>
  <si>
    <t>B1500000185</t>
  </si>
  <si>
    <t>B1500000104</t>
  </si>
  <si>
    <t>B1500000034</t>
  </si>
  <si>
    <t>B1500000060</t>
  </si>
  <si>
    <t>00108260621</t>
  </si>
  <si>
    <t>EVAL. DICTAMEN Y MOV ABR 23</t>
  </si>
  <si>
    <t>101503939</t>
  </si>
  <si>
    <t>AGUA PLANETA AZUL,S.A</t>
  </si>
  <si>
    <t>402002364</t>
  </si>
  <si>
    <t>130067139</t>
  </si>
  <si>
    <t>BONCHECITOS S A</t>
  </si>
  <si>
    <t>101019921</t>
  </si>
  <si>
    <t>CENTRO CUESTA NACIONAL, SAS</t>
  </si>
  <si>
    <t>COMPAÑIA DOM.DE TELEFONOS,S.A</t>
  </si>
  <si>
    <t>402006238</t>
  </si>
  <si>
    <t>130469881</t>
  </si>
  <si>
    <t>130592659</t>
  </si>
  <si>
    <t>101821256</t>
  </si>
  <si>
    <t>EDESUR DOMINICANA,S.A</t>
  </si>
  <si>
    <t>101098376</t>
  </si>
  <si>
    <t>430096326</t>
  </si>
  <si>
    <t>131388264</t>
  </si>
  <si>
    <t>101872952</t>
  </si>
  <si>
    <t>101069912</t>
  </si>
  <si>
    <t>00110504909</t>
  </si>
  <si>
    <t>MAXIMA MENDEZ CASTILLO</t>
  </si>
  <si>
    <t>EVAL. DICTAMEN Y MOV MAR/23</t>
  </si>
  <si>
    <t>MANT. VEHICULO CNSS</t>
  </si>
  <si>
    <t>401516454</t>
  </si>
  <si>
    <t>SEGURO NACIONAL DE SALUD</t>
  </si>
  <si>
    <t>131309607</t>
  </si>
  <si>
    <t>SERVICIO PUBLICIDAD,MAYO 2023</t>
  </si>
  <si>
    <t>SERVICIO PUBLICIDAD,MAY/23</t>
  </si>
  <si>
    <t>EVAL. DICTAMEN Y MOV ABR/23</t>
  </si>
  <si>
    <t>B1500000784</t>
  </si>
  <si>
    <t>03/07/2023</t>
  </si>
  <si>
    <t>Cros Publicidad, SRL</t>
  </si>
  <si>
    <t>MOSTRADOR Y BANNER SEM.SS</t>
  </si>
  <si>
    <t>B1500006314</t>
  </si>
  <si>
    <t>Editora Hoy, SAS</t>
  </si>
  <si>
    <t>ESPACIO PAGADO CNSS-2022-00258</t>
  </si>
  <si>
    <t>B1500000061</t>
  </si>
  <si>
    <t>Expert Cleaner SQE, SRL</t>
  </si>
  <si>
    <t>SERV. LIMPIEZA CNSS,MAY/23</t>
  </si>
  <si>
    <t>B1500001687</t>
  </si>
  <si>
    <t>101889561</t>
  </si>
  <si>
    <t>GL Promociones, SRL</t>
  </si>
  <si>
    <t>BOTONES PARA RECONOCIMIENTOS</t>
  </si>
  <si>
    <t>B1500000005</t>
  </si>
  <si>
    <t>132260813</t>
  </si>
  <si>
    <t>SRI Dominicana, SRL</t>
  </si>
  <si>
    <t>MANT. ELEVADORES DEL CNSS</t>
  </si>
  <si>
    <t>130395209</t>
  </si>
  <si>
    <t>TRASERMUL, SRL</t>
  </si>
  <si>
    <t>SERVICIO PUBLICIDAD,MAY/2023</t>
  </si>
  <si>
    <t>B1500274037</t>
  </si>
  <si>
    <t>04/07/2023</t>
  </si>
  <si>
    <t>EMPRESA DISTRIBUIDORA DE ELECTRICIDAD DEL ESTE S A</t>
  </si>
  <si>
    <t>ENERGIA ELECT.ALMAC.10/5-10/6</t>
  </si>
  <si>
    <t>B1500002037</t>
  </si>
  <si>
    <t>ENVIO PAQUTES,01/06/2023</t>
  </si>
  <si>
    <t>B1500002046</t>
  </si>
  <si>
    <t>ENVIO PAQUTES,12/06/2023</t>
  </si>
  <si>
    <t>B1500000450</t>
  </si>
  <si>
    <t>05/07/2023</t>
  </si>
  <si>
    <t>00100673391</t>
  </si>
  <si>
    <t>ALTAGRACIA ORTIZ GOMEZ</t>
  </si>
  <si>
    <t>B1500000364</t>
  </si>
  <si>
    <t>00101142743</t>
  </si>
  <si>
    <t>JOSE PAUL RODRIGUEZ MANCEBO</t>
  </si>
  <si>
    <t>B1500000186</t>
  </si>
  <si>
    <t>EVAL. DICTAMEN Y MOV MAY/23</t>
  </si>
  <si>
    <t>B1500000076</t>
  </si>
  <si>
    <t>131843697</t>
  </si>
  <si>
    <t>Mpowerment Servicios Tecnicos Empresariales, SRL</t>
  </si>
  <si>
    <t>LICENCIA SOFTWARE CREAC. ENCUE</t>
  </si>
  <si>
    <t>B1500000806</t>
  </si>
  <si>
    <t>06/07/2023</t>
  </si>
  <si>
    <t>IMPRESION PARA BANNER CON ESTRUCTURA ROLL UP</t>
  </si>
  <si>
    <t>B1500000277</t>
  </si>
  <si>
    <t>131761569</t>
  </si>
  <si>
    <t>Dita Services, SRL</t>
  </si>
  <si>
    <t>SERVICIO FUMIGAC.MAY/2023</t>
  </si>
  <si>
    <t>B1500008361</t>
  </si>
  <si>
    <t>101014334</t>
  </si>
  <si>
    <t>Editora Listin Diario, SA</t>
  </si>
  <si>
    <t>ESPACIO PAGADO CNSS-CCC-PEPB-2023-0002.</t>
  </si>
  <si>
    <t>B1500000135</t>
  </si>
  <si>
    <t>04700000724</t>
  </si>
  <si>
    <t>MARCEL ALEXIS JOSE BACO ERO</t>
  </si>
  <si>
    <t>B1500000851</t>
  </si>
  <si>
    <t>101199121</t>
  </si>
  <si>
    <t>Plaza Naco Hotel, SRL</t>
  </si>
  <si>
    <t xml:space="preserve">ALQUILER ESPACIO PARA  REALIZACIÓN TALLER </t>
  </si>
  <si>
    <t>B1500000550</t>
  </si>
  <si>
    <t>131252451</t>
  </si>
  <si>
    <t>Urbanvolt Solution, SRL</t>
  </si>
  <si>
    <t>ALMACENAJE DOC. CNSS,MAY/23</t>
  </si>
  <si>
    <t>B1500000363</t>
  </si>
  <si>
    <t>B1500000091</t>
  </si>
  <si>
    <t>10/07/2023</t>
  </si>
  <si>
    <t>ADALGIZA ALTAGRACIA OLIVIER RAVELO DE DE LA CRUZ</t>
  </si>
  <si>
    <t>B1500000006</t>
  </si>
  <si>
    <t>132620429</t>
  </si>
  <si>
    <t>Agencia Multimedios Sociedad de la Información, SRL</t>
  </si>
  <si>
    <t xml:space="preserve">PUBLICIDAD DEL CNSS EN DIGITALES, ABRIL 2023. </t>
  </si>
  <si>
    <t>B1500160210</t>
  </si>
  <si>
    <t>COMPRA AGUA 03/05/2023</t>
  </si>
  <si>
    <t>B1500160220</t>
  </si>
  <si>
    <t>COMPRA AGUA 09/05/2023</t>
  </si>
  <si>
    <t>B1500160546</t>
  </si>
  <si>
    <t>COMPRA AGUA 15/05/2023</t>
  </si>
  <si>
    <t>B1500160814</t>
  </si>
  <si>
    <t>COMPRA AGUA 22/05/2023</t>
  </si>
  <si>
    <t>B1500153952</t>
  </si>
  <si>
    <t>B1500160825</t>
  </si>
  <si>
    <t>COMPRA AGUA 29/05/2023</t>
  </si>
  <si>
    <t>B1500000409</t>
  </si>
  <si>
    <t>131424449</t>
  </si>
  <si>
    <t>Amaram Enterprise, SRL</t>
  </si>
  <si>
    <t>UTILES MENORES MEDICOS</t>
  </si>
  <si>
    <t>B1500000103</t>
  </si>
  <si>
    <t>00100029503</t>
  </si>
  <si>
    <t>BRUNO EMIGDIO CALDERON TRONCOSO</t>
  </si>
  <si>
    <t>EVAL. DICTAMEN Y MOBILIDAD,ENE 23</t>
  </si>
  <si>
    <t>ASISTENCIA CTD/SRL, ENE/2023</t>
  </si>
  <si>
    <t>B1500000105</t>
  </si>
  <si>
    <t>B1500000106</t>
  </si>
  <si>
    <t>ASIST SECCIONES CTD/SRL FEB/23</t>
  </si>
  <si>
    <t>B1500000107</t>
  </si>
  <si>
    <t>EVAL. DICTAMEN Y MOVILIDAD,MAR 23</t>
  </si>
  <si>
    <t>B1500000108</t>
  </si>
  <si>
    <t>ASIST.CTD/SRL,MAR/2023</t>
  </si>
  <si>
    <t>B1500000109</t>
  </si>
  <si>
    <t>ASIST CTD/SRL ABRIL 23</t>
  </si>
  <si>
    <t>B1500000110</t>
  </si>
  <si>
    <t>B1500000024</t>
  </si>
  <si>
    <t>132088115</t>
  </si>
  <si>
    <t>Drevo Group, SRL</t>
  </si>
  <si>
    <t>80% MANT. PINTURA EDIF. CNSS</t>
  </si>
  <si>
    <t>SERVICIO JARDINERIA,ABRIL 2023</t>
  </si>
  <si>
    <t>B1500000860</t>
  </si>
  <si>
    <t>Inversiones Siurana, SRL</t>
  </si>
  <si>
    <t>ALMUERZO EMPL. MAY/2023</t>
  </si>
  <si>
    <t>B1500000489</t>
  </si>
  <si>
    <t>131974791</t>
  </si>
  <si>
    <t>Repuestos Maroca, SRL</t>
  </si>
  <si>
    <t>B1500002499</t>
  </si>
  <si>
    <t>130120943</t>
  </si>
  <si>
    <t>VICTOR GARCIA AIRE ACONDICIONADO, SRL</t>
  </si>
  <si>
    <t>COMPRA AIRES ACONDIC.P/CNSS</t>
  </si>
  <si>
    <t>B1500000007</t>
  </si>
  <si>
    <t>11/07/2023</t>
  </si>
  <si>
    <t xml:space="preserve">PUBLICIDAD DEL CNSS EN DIGITALES, MAYO 2023. </t>
  </si>
  <si>
    <t>B1500000111</t>
  </si>
  <si>
    <t>B1500000112</t>
  </si>
  <si>
    <t>ASIST. CTD/SRL,MAY/2023</t>
  </si>
  <si>
    <t>B1500000062</t>
  </si>
  <si>
    <t>SERVICIO CONSERJERIA</t>
  </si>
  <si>
    <t>B1500000345</t>
  </si>
  <si>
    <t>B1500000021</t>
  </si>
  <si>
    <t>00104509807</t>
  </si>
  <si>
    <t>Yancen Lenin Pujols Casado</t>
  </si>
  <si>
    <t>SERVICIO PUBLICIDAD,ABR/23</t>
  </si>
  <si>
    <t>B1500000161</t>
  </si>
  <si>
    <t>13/07/2023</t>
  </si>
  <si>
    <t>101890444</t>
  </si>
  <si>
    <t>Tekknowlogic Dominicana, SRL</t>
  </si>
  <si>
    <t>SERVICIO DE CAPACITACION</t>
  </si>
  <si>
    <t>B1500000400</t>
  </si>
  <si>
    <t>14/07/2023</t>
  </si>
  <si>
    <t>Cristalia, SRL</t>
  </si>
  <si>
    <t>LIMPIEZA OFIC. PISO II,JUN/202</t>
  </si>
  <si>
    <t>B1500000398</t>
  </si>
  <si>
    <t>SERV. LIMPIEZA PISO 11,MAY/23</t>
  </si>
  <si>
    <t>B1500000623</t>
  </si>
  <si>
    <t>Joaquín Romero Comercial, SRL</t>
  </si>
  <si>
    <t>COMPRA GOMAS P/VEHICULO CNSS</t>
  </si>
  <si>
    <t>130502463</t>
  </si>
  <si>
    <t>Mandezca Tech Services, SRL</t>
  </si>
  <si>
    <t>B1500000648</t>
  </si>
  <si>
    <t>Sketchprom, SRL</t>
  </si>
  <si>
    <t>SERVICIOS GESTION EN SEMANA SEG.SOCIAL</t>
  </si>
  <si>
    <t>B1500000067</t>
  </si>
  <si>
    <t>17/07/2023</t>
  </si>
  <si>
    <t>SERV. LIMPIEZA CNSS, JUN/2023</t>
  </si>
  <si>
    <t>B1500043990</t>
  </si>
  <si>
    <t>18/07/2023</t>
  </si>
  <si>
    <t>RECOGIDA BASURA ALMAC.JUL/23</t>
  </si>
  <si>
    <t>B1500044201</t>
  </si>
  <si>
    <t>RECOGIDA BAS.CNSS,JUL/23</t>
  </si>
  <si>
    <t>B1500027551</t>
  </si>
  <si>
    <t>CORPORACION DE ACUEDUCTO Y ALCANTARILLADO DE SANTIAGO</t>
  </si>
  <si>
    <t>AGUA Y ALCANT.CMR-II,30/5-28/6</t>
  </si>
  <si>
    <t>B1500121104</t>
  </si>
  <si>
    <t>AGUA Y ALCANT. ALMACEN,JUL/23</t>
  </si>
  <si>
    <t>B1500121300</t>
  </si>
  <si>
    <t>AGUA POZO CNSS, JUL/23</t>
  </si>
  <si>
    <t>B1500121329</t>
  </si>
  <si>
    <t>AGUA Y ALCANT.CNSS, JUL/23</t>
  </si>
  <si>
    <t>B1500000026</t>
  </si>
  <si>
    <t>132368835</t>
  </si>
  <si>
    <t>Dream Lab, SRL</t>
  </si>
  <si>
    <t>CREACION Y EDICION VIDEOS Y FO</t>
  </si>
  <si>
    <t>B1500384106</t>
  </si>
  <si>
    <t>CMN-0,04/05/2023-03/06/2023</t>
  </si>
  <si>
    <t>B1500384147</t>
  </si>
  <si>
    <t>TORRE S.S,03/05/2023-02/06/202</t>
  </si>
  <si>
    <t>B1500384153</t>
  </si>
  <si>
    <t>OFIC.PISO 11,17/05 -16/06/2023</t>
  </si>
  <si>
    <t>B1500386769</t>
  </si>
  <si>
    <t>CMR-I,11/05/2023-11/06/2023</t>
  </si>
  <si>
    <t>LIMPIEZA Y DESINFECCION ELECT.</t>
  </si>
  <si>
    <t>B1500008894</t>
  </si>
  <si>
    <t>PLANES COMPLEM.SFS,JUL/2023</t>
  </si>
  <si>
    <t>B0300001385</t>
  </si>
  <si>
    <t>N/D,PLANES COMPL.SFS,JUL/2023</t>
  </si>
  <si>
    <t>B1500000284</t>
  </si>
  <si>
    <t>19/07/2023</t>
  </si>
  <si>
    <t>FUMIGACION EN CNSS, JUN/2023</t>
  </si>
  <si>
    <t>B1500369066</t>
  </si>
  <si>
    <t>20/07/2023</t>
  </si>
  <si>
    <t>EDENORTE DOMINICANA S A</t>
  </si>
  <si>
    <t>CMR-II, 01/06 AL 01/07/2023</t>
  </si>
  <si>
    <t>B1500000458</t>
  </si>
  <si>
    <t>MANT.VEHICULO CNSS</t>
  </si>
  <si>
    <t>E450000013704</t>
  </si>
  <si>
    <t>21/07/2023</t>
  </si>
  <si>
    <t>SUMARIA CNSS,JUN/2023</t>
  </si>
  <si>
    <t>E450000013738</t>
  </si>
  <si>
    <t>CENTRAL CGCNSS,JUN/2023</t>
  </si>
  <si>
    <t>E450000014895</t>
  </si>
  <si>
    <t>INTERNET Y TEL CGCNSS,JUN/23</t>
  </si>
  <si>
    <t>E450000014751</t>
  </si>
  <si>
    <t>MODENS INTERNET CGCNSS,JUN/23</t>
  </si>
  <si>
    <t>E450000014782</t>
  </si>
  <si>
    <t>INTERNET GG CNSS,JUN/2023</t>
  </si>
  <si>
    <t>E450000014880</t>
  </si>
  <si>
    <t>FLOTA EMPL.CNSS,JUN/2023</t>
  </si>
  <si>
    <t>E450000013440</t>
  </si>
  <si>
    <t>INTERNET CNSS,JUN/2023</t>
  </si>
  <si>
    <t>B1500000156</t>
  </si>
  <si>
    <t>131171372</t>
  </si>
  <si>
    <t>Smartcon, SRL</t>
  </si>
  <si>
    <t>B1500000387</t>
  </si>
  <si>
    <t>25/07/2023</t>
  </si>
  <si>
    <t>130892972</t>
  </si>
  <si>
    <t>AH EDITORA OFFSET, SRL</t>
  </si>
  <si>
    <t>INVITACIONES PARA SEMANA S.S</t>
  </si>
  <si>
    <t>B1500000035</t>
  </si>
  <si>
    <t>ALQ.LOCAL OFIC. PISO 11,JUL/23</t>
  </si>
  <si>
    <t>N/A</t>
  </si>
  <si>
    <t>430117196</t>
  </si>
  <si>
    <t>COMITE PARALIMPICO DOMINICANO</t>
  </si>
  <si>
    <t>APORTE ECONÓMICO DEL CNSS</t>
  </si>
  <si>
    <t>B1500000978</t>
  </si>
  <si>
    <t>MAPFRE BHD COMPANIA DE SEGUROS S A</t>
  </si>
  <si>
    <t>SEGURO VIDA EMPL.JUL/2023</t>
  </si>
  <si>
    <t>B1500000136</t>
  </si>
  <si>
    <t>B1500000017</t>
  </si>
  <si>
    <t>131471528</t>
  </si>
  <si>
    <t>PROYECTREM, SRL</t>
  </si>
  <si>
    <t>CAMBIO DUCTERIA AIRE ACONDIC</t>
  </si>
  <si>
    <t>B1500042737</t>
  </si>
  <si>
    <t>101874503</t>
  </si>
  <si>
    <t>Seguros Reservas</t>
  </si>
  <si>
    <t>INCENDIOS Y LINEAS ALIADAS,2023-24</t>
  </si>
  <si>
    <t>B1500042738</t>
  </si>
  <si>
    <t>RESPONS. CIVIL EXTRAC.2023-24</t>
  </si>
  <si>
    <t>B1500042739</t>
  </si>
  <si>
    <t>RESPONSABILIDAD CIVIL, 2023-24</t>
  </si>
  <si>
    <t>B1500000145</t>
  </si>
  <si>
    <t>131083528</t>
  </si>
  <si>
    <t>Sostenibilidad 3RS&amp;ES, SRL</t>
  </si>
  <si>
    <t>B1500000486</t>
  </si>
  <si>
    <t>131547036</t>
  </si>
  <si>
    <t>Turistrans Transporte y Servicios, SRL</t>
  </si>
  <si>
    <t>SERV. TRANSPORTE P/REFORESTACION</t>
  </si>
  <si>
    <t>B1500000167</t>
  </si>
  <si>
    <t>27/07/2023</t>
  </si>
  <si>
    <t>ACTIVIDADES PERSONAL CNSS</t>
  </si>
  <si>
    <t>B1500000735</t>
  </si>
  <si>
    <t>SERVICIO JURIDICOS/ MAY.23</t>
  </si>
  <si>
    <t>B1500000032</t>
  </si>
  <si>
    <t>131293468</t>
  </si>
  <si>
    <t>Grupo Garme, SRL</t>
  </si>
  <si>
    <t>DIAGRAMAC. E IMPRRSION MEMORIA</t>
  </si>
  <si>
    <t>B1500000357</t>
  </si>
  <si>
    <t>131161162</t>
  </si>
  <si>
    <t>Grupo Timoteo, SRL</t>
  </si>
  <si>
    <t>MANT GENERADOR ELECTRICO</t>
  </si>
  <si>
    <t>B1500000164</t>
  </si>
  <si>
    <t>00101910370</t>
  </si>
  <si>
    <t>Sandra Margarita Leroux Pichardo</t>
  </si>
  <si>
    <t>SERVICIOS NOTARIALES/JUN.23</t>
  </si>
  <si>
    <t>B1500005101</t>
  </si>
  <si>
    <t>28/07/2023</t>
  </si>
  <si>
    <t>AYUNTAMIENTO DEL MUNICIPIO DE SANTIAGO</t>
  </si>
  <si>
    <t>RECOGIDA BASURA CMR-II JUL/23</t>
  </si>
  <si>
    <t>B1500147542</t>
  </si>
  <si>
    <t>COMPRA UTILES VARIOS</t>
  </si>
  <si>
    <t>B1500000816</t>
  </si>
  <si>
    <t>BANNER ROTULADO</t>
  </si>
  <si>
    <t>B1500000564</t>
  </si>
  <si>
    <t>ALMACENAJE DOC. CNSS,JUN/2023</t>
  </si>
  <si>
    <t>RENOVACIÓN LICENCIAS LASERFICHE DE LA CONTRALORIA GENERAL DEL CNSS</t>
  </si>
  <si>
    <t>FENATRAZONA</t>
  </si>
  <si>
    <t>Informe mensual de Pagos a suplidores al 31 de Julio 2023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</si>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</sst>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left" vertical="center" wrapText="1" indent="1"/>
    </xf>
    <xf numFmtId="0" fontId="4" fillId="0" borderId="2" xfId="2" applyFont="1" applyBorder="1" applyAlignment="1">
      <alignment horizontal="left" vertical="center" wrapText="1" indent="1"/>
    </xf>
    <xf numFmtId="43" fontId="4" fillId="0" borderId="2" xfId="3" applyFont="1" applyFill="1" applyBorder="1" applyAlignment="1">
      <alignment horizontal="right" vertical="center"/>
    </xf>
    <xf numFmtId="39" fontId="5" fillId="0" borderId="2" xfId="3" applyNumberFormat="1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1" fillId="0" borderId="0" xfId="2" applyFill="1"/>
    <xf numFmtId="164" fontId="4" fillId="0" borderId="2" xfId="2" applyNumberFormat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left" vertical="center" wrapText="1" indent="1"/>
    </xf>
    <xf numFmtId="43" fontId="4" fillId="0" borderId="2" xfId="3" applyFont="1" applyBorder="1" applyAlignment="1">
      <alignment horizontal="right" vertical="center"/>
    </xf>
    <xf numFmtId="39" fontId="5" fillId="2" borderId="2" xfId="3" applyNumberFormat="1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 indent="1"/>
    </xf>
    <xf numFmtId="0" fontId="4" fillId="0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left" vertical="center" wrapText="1"/>
    </xf>
    <xf numFmtId="43" fontId="4" fillId="0" borderId="2" xfId="3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 wrapText="1"/>
    </xf>
    <xf numFmtId="0" fontId="4" fillId="0" borderId="2" xfId="2" applyFont="1" applyFill="1" applyBorder="1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Fill="1" applyAlignment="1">
      <alignment wrapText="1"/>
    </xf>
    <xf numFmtId="0" fontId="7" fillId="0" borderId="2" xfId="2" applyFont="1" applyBorder="1" applyAlignment="1">
      <alignment vertical="center"/>
    </xf>
    <xf numFmtId="39" fontId="2" fillId="0" borderId="2" xfId="2" applyNumberFormat="1" applyFont="1" applyBorder="1"/>
    <xf numFmtId="43" fontId="1" fillId="0" borderId="2" xfId="1" applyFont="1" applyBorder="1" applyAlignment="1">
      <alignment horizontal="center"/>
    </xf>
    <xf numFmtId="0" fontId="1" fillId="0" borderId="2" xfId="2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9" fontId="1" fillId="0" borderId="0" xfId="2" applyNumberFormat="1" applyBorder="1"/>
    <xf numFmtId="0" fontId="1" fillId="0" borderId="0" xfId="2" applyBorder="1"/>
    <xf numFmtId="0" fontId="1" fillId="0" borderId="0" xfId="2" applyBorder="1" applyAlignment="1">
      <alignment horizontal="center"/>
    </xf>
    <xf numFmtId="0" fontId="1" fillId="0" borderId="0" xfId="2" applyAlignment="1">
      <alignment horizontal="center"/>
    </xf>
    <xf numFmtId="0" fontId="8" fillId="0" borderId="0" xfId="2" applyFont="1" applyBorder="1" applyAlignment="1">
      <alignment horizontal="left" vertical="center" indent="1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39" fontId="1" fillId="0" borderId="0" xfId="2" applyNumberFormat="1"/>
    <xf numFmtId="0" fontId="1" fillId="0" borderId="0" xfId="2" applyAlignment="1">
      <alignment horizontal="left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0416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67"/>
  <sheetViews>
    <sheetView showGridLines="0" tabSelected="1" zoomScaleNormal="100" zoomScaleSheetLayoutView="100" workbookViewId="0">
      <selection activeCell="K130" sqref="A1:K130"/>
    </sheetView>
  </sheetViews>
  <sheetFormatPr baseColWidth="10" defaultColWidth="11.44140625" defaultRowHeight="14.4" x14ac:dyDescent="0.3"/>
  <cols>
    <col min="1" max="1" width="3" style="1" customWidth="1"/>
    <col min="2" max="2" width="13.88671875" style="46" customWidth="1"/>
    <col min="3" max="3" width="14.109375" style="40" customWidth="1"/>
    <col min="4" max="4" width="14" style="40" customWidth="1"/>
    <col min="5" max="5" width="46.88671875" style="46" customWidth="1"/>
    <col min="6" max="6" width="71.33203125" style="1" customWidth="1"/>
    <col min="7" max="7" width="15.5546875" style="1" customWidth="1"/>
    <col min="8" max="8" width="14.44140625" style="1" customWidth="1"/>
    <col min="9" max="9" width="10.88671875" style="40" customWidth="1"/>
    <col min="10" max="10" width="13.109375" style="40" customWidth="1"/>
    <col min="11" max="11" width="8.44140625" style="40" customWidth="1"/>
    <col min="12" max="12" width="12.6640625" style="1" bestFit="1" customWidth="1"/>
    <col min="13" max="16384" width="11.44140625" style="1"/>
  </cols>
  <sheetData>
    <row r="7" spans="1:14" ht="28.5" customHeight="1" x14ac:dyDescent="0.55000000000000004">
      <c r="B7" s="48" t="s">
        <v>0</v>
      </c>
      <c r="C7" s="48"/>
      <c r="D7" s="48"/>
      <c r="E7" s="48"/>
      <c r="F7" s="48"/>
      <c r="G7" s="48"/>
      <c r="H7" s="48"/>
      <c r="I7" s="48"/>
      <c r="J7" s="48"/>
      <c r="K7" s="48"/>
      <c r="L7" s="2"/>
    </row>
    <row r="8" spans="1:14" x14ac:dyDescent="0.3">
      <c r="B8" s="49" t="s">
        <v>343</v>
      </c>
      <c r="C8" s="49"/>
      <c r="D8" s="49"/>
      <c r="E8" s="49"/>
      <c r="F8" s="49"/>
      <c r="G8" s="49"/>
      <c r="H8" s="49"/>
      <c r="I8" s="49"/>
      <c r="J8" s="49"/>
      <c r="K8" s="49"/>
    </row>
    <row r="9" spans="1:14" x14ac:dyDescent="0.3"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4" s="3" customFormat="1" ht="28.8" x14ac:dyDescent="0.3">
      <c r="B10" s="4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 t="s">
        <v>10</v>
      </c>
      <c r="K10" s="6" t="s">
        <v>11</v>
      </c>
    </row>
    <row r="11" spans="1:14" s="16" customFormat="1" x14ac:dyDescent="0.3">
      <c r="A11" s="1"/>
      <c r="B11" s="7" t="s">
        <v>70</v>
      </c>
      <c r="C11" s="8" t="s">
        <v>71</v>
      </c>
      <c r="D11" s="8" t="s">
        <v>52</v>
      </c>
      <c r="E11" s="9" t="s">
        <v>72</v>
      </c>
      <c r="F11" s="10" t="s">
        <v>73</v>
      </c>
      <c r="G11" s="11">
        <v>12980</v>
      </c>
      <c r="H11" s="12">
        <f>G11</f>
        <v>12980</v>
      </c>
      <c r="I11" s="13">
        <f>+G11-H11</f>
        <v>0</v>
      </c>
      <c r="J11" s="14">
        <v>45138</v>
      </c>
      <c r="K11" s="15" t="s">
        <v>12</v>
      </c>
      <c r="L11" s="1"/>
      <c r="M11" s="1"/>
      <c r="N11" s="1"/>
    </row>
    <row r="12" spans="1:14" s="16" customFormat="1" x14ac:dyDescent="0.3">
      <c r="B12" s="7" t="s">
        <v>74</v>
      </c>
      <c r="C12" s="17" t="s">
        <v>71</v>
      </c>
      <c r="D12" s="17" t="s">
        <v>55</v>
      </c>
      <c r="E12" s="18" t="s">
        <v>75</v>
      </c>
      <c r="F12" s="10" t="s">
        <v>76</v>
      </c>
      <c r="G12" s="19">
        <v>177000</v>
      </c>
      <c r="H12" s="20">
        <f>G12</f>
        <v>177000</v>
      </c>
      <c r="I12" s="13">
        <f t="shared" ref="I12:I74" si="0">+G12-H12</f>
        <v>0</v>
      </c>
      <c r="J12" s="14">
        <v>45138</v>
      </c>
      <c r="K12" s="15" t="s">
        <v>12</v>
      </c>
      <c r="L12" s="1"/>
      <c r="M12" s="1"/>
      <c r="N12" s="1"/>
    </row>
    <row r="13" spans="1:14" s="16" customFormat="1" x14ac:dyDescent="0.3">
      <c r="B13" s="7" t="s">
        <v>77</v>
      </c>
      <c r="C13" s="17" t="s">
        <v>71</v>
      </c>
      <c r="D13" s="17" t="s">
        <v>31</v>
      </c>
      <c r="E13" s="18" t="s">
        <v>78</v>
      </c>
      <c r="F13" s="10" t="s">
        <v>79</v>
      </c>
      <c r="G13" s="19">
        <v>77683.33</v>
      </c>
      <c r="H13" s="20">
        <f>G13</f>
        <v>77683.33</v>
      </c>
      <c r="I13" s="13">
        <f t="shared" si="0"/>
        <v>0</v>
      </c>
      <c r="J13" s="14">
        <v>45138</v>
      </c>
      <c r="K13" s="15" t="s">
        <v>12</v>
      </c>
      <c r="L13" s="1"/>
    </row>
    <row r="14" spans="1:14" s="16" customFormat="1" x14ac:dyDescent="0.3">
      <c r="A14" s="1"/>
      <c r="B14" s="21" t="s">
        <v>80</v>
      </c>
      <c r="C14" s="8" t="s">
        <v>71</v>
      </c>
      <c r="D14" s="8" t="s">
        <v>81</v>
      </c>
      <c r="E14" s="9" t="s">
        <v>82</v>
      </c>
      <c r="F14" s="22" t="s">
        <v>83</v>
      </c>
      <c r="G14" s="11">
        <v>170343.8</v>
      </c>
      <c r="H14" s="12">
        <f>G14</f>
        <v>170343.8</v>
      </c>
      <c r="I14" s="13">
        <f t="shared" si="0"/>
        <v>0</v>
      </c>
      <c r="J14" s="14">
        <v>45138</v>
      </c>
      <c r="K14" s="15" t="s">
        <v>12</v>
      </c>
      <c r="L14" s="1"/>
    </row>
    <row r="15" spans="1:14" s="16" customFormat="1" x14ac:dyDescent="0.3">
      <c r="B15" s="21" t="s">
        <v>84</v>
      </c>
      <c r="C15" s="8" t="s">
        <v>71</v>
      </c>
      <c r="D15" s="8" t="s">
        <v>85</v>
      </c>
      <c r="E15" s="9" t="s">
        <v>86</v>
      </c>
      <c r="F15" s="22" t="s">
        <v>87</v>
      </c>
      <c r="G15" s="11">
        <v>67920.800000000003</v>
      </c>
      <c r="H15" s="12">
        <f>G15</f>
        <v>67920.800000000003</v>
      </c>
      <c r="I15" s="13">
        <f t="shared" si="0"/>
        <v>0</v>
      </c>
      <c r="J15" s="14">
        <v>45138</v>
      </c>
      <c r="K15" s="15" t="s">
        <v>12</v>
      </c>
      <c r="L15" s="1"/>
    </row>
    <row r="16" spans="1:14" s="16" customFormat="1" x14ac:dyDescent="0.3">
      <c r="B16" s="21" t="s">
        <v>36</v>
      </c>
      <c r="C16" s="8" t="s">
        <v>71</v>
      </c>
      <c r="D16" s="8" t="s">
        <v>88</v>
      </c>
      <c r="E16" s="9" t="s">
        <v>89</v>
      </c>
      <c r="F16" s="22" t="s">
        <v>90</v>
      </c>
      <c r="G16" s="11">
        <v>59000</v>
      </c>
      <c r="H16" s="12">
        <f t="shared" ref="H16:H75" si="1">G16</f>
        <v>59000</v>
      </c>
      <c r="I16" s="13">
        <f t="shared" si="0"/>
        <v>0</v>
      </c>
      <c r="J16" s="14">
        <v>45138</v>
      </c>
      <c r="K16" s="15" t="s">
        <v>12</v>
      </c>
      <c r="L16" s="1"/>
    </row>
    <row r="17" spans="1:12" s="16" customFormat="1" x14ac:dyDescent="0.3">
      <c r="A17" s="1"/>
      <c r="B17" s="21" t="s">
        <v>91</v>
      </c>
      <c r="C17" s="8" t="s">
        <v>92</v>
      </c>
      <c r="D17" s="8" t="s">
        <v>30</v>
      </c>
      <c r="E17" s="9" t="s">
        <v>93</v>
      </c>
      <c r="F17" s="22" t="s">
        <v>94</v>
      </c>
      <c r="G17" s="11">
        <v>2075.5500000000002</v>
      </c>
      <c r="H17" s="12">
        <f t="shared" si="1"/>
        <v>2075.5500000000002</v>
      </c>
      <c r="I17" s="13">
        <f t="shared" si="0"/>
        <v>0</v>
      </c>
      <c r="J17" s="14">
        <v>45138</v>
      </c>
      <c r="K17" s="15" t="s">
        <v>12</v>
      </c>
      <c r="L17" s="1"/>
    </row>
    <row r="18" spans="1:12" s="16" customFormat="1" x14ac:dyDescent="0.3">
      <c r="B18" s="21" t="s">
        <v>95</v>
      </c>
      <c r="C18" s="8" t="s">
        <v>92</v>
      </c>
      <c r="D18" s="8" t="s">
        <v>15</v>
      </c>
      <c r="E18" s="9" t="s">
        <v>16</v>
      </c>
      <c r="F18" s="22" t="s">
        <v>96</v>
      </c>
      <c r="G18" s="11">
        <v>542</v>
      </c>
      <c r="H18" s="12">
        <f t="shared" si="1"/>
        <v>542</v>
      </c>
      <c r="I18" s="13">
        <f t="shared" si="0"/>
        <v>0</v>
      </c>
      <c r="J18" s="14">
        <v>45138</v>
      </c>
      <c r="K18" s="15" t="s">
        <v>12</v>
      </c>
      <c r="L18" s="1"/>
    </row>
    <row r="19" spans="1:12" s="16" customFormat="1" x14ac:dyDescent="0.3">
      <c r="B19" s="21" t="s">
        <v>97</v>
      </c>
      <c r="C19" s="8" t="s">
        <v>92</v>
      </c>
      <c r="D19" s="8" t="s">
        <v>15</v>
      </c>
      <c r="E19" s="9" t="s">
        <v>16</v>
      </c>
      <c r="F19" s="22" t="s">
        <v>98</v>
      </c>
      <c r="G19" s="11">
        <v>422</v>
      </c>
      <c r="H19" s="12">
        <f t="shared" si="1"/>
        <v>422</v>
      </c>
      <c r="I19" s="13">
        <f t="shared" si="0"/>
        <v>0</v>
      </c>
      <c r="J19" s="14">
        <v>45138</v>
      </c>
      <c r="K19" s="15" t="s">
        <v>12</v>
      </c>
      <c r="L19" s="1"/>
    </row>
    <row r="20" spans="1:12" s="16" customFormat="1" x14ac:dyDescent="0.3">
      <c r="A20" s="1"/>
      <c r="B20" s="21" t="s">
        <v>99</v>
      </c>
      <c r="C20" s="8" t="s">
        <v>100</v>
      </c>
      <c r="D20" s="8" t="s">
        <v>101</v>
      </c>
      <c r="E20" s="9" t="s">
        <v>102</v>
      </c>
      <c r="F20" s="22" t="s">
        <v>67</v>
      </c>
      <c r="G20" s="11">
        <v>59000</v>
      </c>
      <c r="H20" s="12">
        <f t="shared" si="1"/>
        <v>59000</v>
      </c>
      <c r="I20" s="13">
        <f t="shared" si="0"/>
        <v>0</v>
      </c>
      <c r="J20" s="14">
        <v>45138</v>
      </c>
      <c r="K20" s="15" t="s">
        <v>12</v>
      </c>
      <c r="L20" s="1"/>
    </row>
    <row r="21" spans="1:12" s="16" customFormat="1" x14ac:dyDescent="0.3">
      <c r="B21" s="21" t="s">
        <v>103</v>
      </c>
      <c r="C21" s="8" t="s">
        <v>100</v>
      </c>
      <c r="D21" s="8" t="s">
        <v>104</v>
      </c>
      <c r="E21" s="9" t="s">
        <v>105</v>
      </c>
      <c r="F21" s="22" t="s">
        <v>41</v>
      </c>
      <c r="G21" s="11">
        <v>100000</v>
      </c>
      <c r="H21" s="12">
        <f t="shared" si="1"/>
        <v>100000</v>
      </c>
      <c r="I21" s="13">
        <f t="shared" si="0"/>
        <v>0</v>
      </c>
      <c r="J21" s="14">
        <v>45138</v>
      </c>
      <c r="K21" s="15" t="s">
        <v>12</v>
      </c>
      <c r="L21" s="1"/>
    </row>
    <row r="22" spans="1:12" s="16" customFormat="1" x14ac:dyDescent="0.3">
      <c r="B22" s="21" t="s">
        <v>106</v>
      </c>
      <c r="C22" s="8" t="s">
        <v>100</v>
      </c>
      <c r="D22" s="8" t="s">
        <v>27</v>
      </c>
      <c r="E22" s="9" t="s">
        <v>28</v>
      </c>
      <c r="F22" s="22" t="s">
        <v>107</v>
      </c>
      <c r="G22" s="11">
        <v>50000</v>
      </c>
      <c r="H22" s="12">
        <f t="shared" si="1"/>
        <v>50000</v>
      </c>
      <c r="I22" s="13">
        <f t="shared" si="0"/>
        <v>0</v>
      </c>
      <c r="J22" s="14">
        <v>45138</v>
      </c>
      <c r="K22" s="15" t="s">
        <v>12</v>
      </c>
      <c r="L22" s="1"/>
    </row>
    <row r="23" spans="1:12" s="16" customFormat="1" x14ac:dyDescent="0.3">
      <c r="B23" s="21" t="s">
        <v>108</v>
      </c>
      <c r="C23" s="8" t="s">
        <v>100</v>
      </c>
      <c r="D23" s="8" t="s">
        <v>109</v>
      </c>
      <c r="E23" s="9" t="s">
        <v>110</v>
      </c>
      <c r="F23" s="22" t="s">
        <v>111</v>
      </c>
      <c r="G23" s="11">
        <v>351690</v>
      </c>
      <c r="H23" s="12">
        <f t="shared" si="1"/>
        <v>351690</v>
      </c>
      <c r="I23" s="13">
        <f t="shared" si="0"/>
        <v>0</v>
      </c>
      <c r="J23" s="14">
        <v>45138</v>
      </c>
      <c r="K23" s="15" t="s">
        <v>12</v>
      </c>
      <c r="L23" s="1"/>
    </row>
    <row r="24" spans="1:12" s="16" customFormat="1" x14ac:dyDescent="0.3">
      <c r="B24" s="21" t="s">
        <v>112</v>
      </c>
      <c r="C24" s="8" t="s">
        <v>113</v>
      </c>
      <c r="D24" s="8" t="s">
        <v>52</v>
      </c>
      <c r="E24" s="9" t="s">
        <v>72</v>
      </c>
      <c r="F24" s="22" t="s">
        <v>114</v>
      </c>
      <c r="G24" s="11">
        <v>9056.5</v>
      </c>
      <c r="H24" s="12">
        <f t="shared" si="1"/>
        <v>9056.5</v>
      </c>
      <c r="I24" s="13">
        <f t="shared" si="0"/>
        <v>0</v>
      </c>
      <c r="J24" s="14">
        <v>45138</v>
      </c>
      <c r="K24" s="15" t="s">
        <v>12</v>
      </c>
      <c r="L24" s="1"/>
    </row>
    <row r="25" spans="1:12" s="16" customFormat="1" x14ac:dyDescent="0.3">
      <c r="B25" s="21" t="s">
        <v>115</v>
      </c>
      <c r="C25" s="8" t="s">
        <v>113</v>
      </c>
      <c r="D25" s="8" t="s">
        <v>116</v>
      </c>
      <c r="E25" s="9" t="s">
        <v>117</v>
      </c>
      <c r="F25" s="22" t="s">
        <v>118</v>
      </c>
      <c r="G25" s="11">
        <v>7863.35</v>
      </c>
      <c r="H25" s="12">
        <f t="shared" si="1"/>
        <v>7863.35</v>
      </c>
      <c r="I25" s="13">
        <f t="shared" si="0"/>
        <v>0</v>
      </c>
      <c r="J25" s="14">
        <v>45138</v>
      </c>
      <c r="K25" s="15" t="s">
        <v>12</v>
      </c>
      <c r="L25" s="1"/>
    </row>
    <row r="26" spans="1:12" s="16" customFormat="1" x14ac:dyDescent="0.3">
      <c r="B26" s="21" t="s">
        <v>119</v>
      </c>
      <c r="C26" s="8" t="s">
        <v>113</v>
      </c>
      <c r="D26" s="8" t="s">
        <v>120</v>
      </c>
      <c r="E26" s="9" t="s">
        <v>121</v>
      </c>
      <c r="F26" s="22" t="s">
        <v>122</v>
      </c>
      <c r="G26" s="11">
        <v>185850</v>
      </c>
      <c r="H26" s="12">
        <f t="shared" si="1"/>
        <v>185850</v>
      </c>
      <c r="I26" s="13">
        <f t="shared" si="0"/>
        <v>0</v>
      </c>
      <c r="J26" s="14">
        <v>45138</v>
      </c>
      <c r="K26" s="15" t="s">
        <v>12</v>
      </c>
      <c r="L26" s="1"/>
    </row>
    <row r="27" spans="1:12" s="16" customFormat="1" x14ac:dyDescent="0.3">
      <c r="B27" s="21" t="s">
        <v>123</v>
      </c>
      <c r="C27" s="8" t="s">
        <v>113</v>
      </c>
      <c r="D27" s="8" t="s">
        <v>124</v>
      </c>
      <c r="E27" s="9" t="s">
        <v>125</v>
      </c>
      <c r="F27" s="22" t="s">
        <v>62</v>
      </c>
      <c r="G27" s="11">
        <v>137500</v>
      </c>
      <c r="H27" s="12">
        <f t="shared" si="1"/>
        <v>137500</v>
      </c>
      <c r="I27" s="13">
        <f t="shared" si="0"/>
        <v>0</v>
      </c>
      <c r="J27" s="14">
        <v>45138</v>
      </c>
      <c r="K27" s="15" t="s">
        <v>12</v>
      </c>
      <c r="L27" s="1"/>
    </row>
    <row r="28" spans="1:12" s="16" customFormat="1" x14ac:dyDescent="0.3">
      <c r="B28" s="21" t="s">
        <v>126</v>
      </c>
      <c r="C28" s="8" t="s">
        <v>113</v>
      </c>
      <c r="D28" s="8" t="s">
        <v>127</v>
      </c>
      <c r="E28" s="9" t="s">
        <v>128</v>
      </c>
      <c r="F28" s="22" t="s">
        <v>129</v>
      </c>
      <c r="G28" s="11">
        <v>132675.79999999999</v>
      </c>
      <c r="H28" s="12">
        <f t="shared" si="1"/>
        <v>132675.79999999999</v>
      </c>
      <c r="I28" s="13">
        <f t="shared" si="0"/>
        <v>0</v>
      </c>
      <c r="J28" s="14">
        <v>45138</v>
      </c>
      <c r="K28" s="15" t="s">
        <v>12</v>
      </c>
      <c r="L28" s="1"/>
    </row>
    <row r="29" spans="1:12" s="16" customFormat="1" x14ac:dyDescent="0.3">
      <c r="B29" s="21" t="s">
        <v>130</v>
      </c>
      <c r="C29" s="8" t="s">
        <v>113</v>
      </c>
      <c r="D29" s="8" t="s">
        <v>131</v>
      </c>
      <c r="E29" s="9" t="s">
        <v>132</v>
      </c>
      <c r="F29" s="22" t="s">
        <v>133</v>
      </c>
      <c r="G29" s="11">
        <v>58333.32</v>
      </c>
      <c r="H29" s="12">
        <f t="shared" si="1"/>
        <v>58333.32</v>
      </c>
      <c r="I29" s="13">
        <f t="shared" si="0"/>
        <v>0</v>
      </c>
      <c r="J29" s="14">
        <v>45138</v>
      </c>
      <c r="K29" s="15" t="s">
        <v>12</v>
      </c>
      <c r="L29" s="1"/>
    </row>
    <row r="30" spans="1:12" s="16" customFormat="1" x14ac:dyDescent="0.3">
      <c r="B30" s="21" t="s">
        <v>134</v>
      </c>
      <c r="C30" s="8" t="s">
        <v>113</v>
      </c>
      <c r="D30" s="8" t="s">
        <v>25</v>
      </c>
      <c r="E30" s="9" t="s">
        <v>26</v>
      </c>
      <c r="F30" s="22" t="s">
        <v>107</v>
      </c>
      <c r="G30" s="11">
        <v>50000</v>
      </c>
      <c r="H30" s="12">
        <f t="shared" si="1"/>
        <v>50000</v>
      </c>
      <c r="I30" s="13">
        <f t="shared" si="0"/>
        <v>0</v>
      </c>
      <c r="J30" s="14">
        <v>45138</v>
      </c>
      <c r="K30" s="15" t="s">
        <v>12</v>
      </c>
      <c r="L30" s="1"/>
    </row>
    <row r="31" spans="1:12" s="16" customFormat="1" x14ac:dyDescent="0.3">
      <c r="B31" s="21" t="s">
        <v>135</v>
      </c>
      <c r="C31" s="8" t="s">
        <v>136</v>
      </c>
      <c r="D31" s="8" t="s">
        <v>40</v>
      </c>
      <c r="E31" s="9" t="s">
        <v>137</v>
      </c>
      <c r="F31" s="22" t="s">
        <v>107</v>
      </c>
      <c r="G31" s="11">
        <v>63125</v>
      </c>
      <c r="H31" s="12">
        <f t="shared" si="1"/>
        <v>63125</v>
      </c>
      <c r="I31" s="13">
        <f t="shared" si="0"/>
        <v>0</v>
      </c>
      <c r="J31" s="14">
        <v>45138</v>
      </c>
      <c r="K31" s="15" t="s">
        <v>12</v>
      </c>
      <c r="L31" s="1"/>
    </row>
    <row r="32" spans="1:12" s="16" customFormat="1" x14ac:dyDescent="0.3">
      <c r="B32" s="21" t="s">
        <v>138</v>
      </c>
      <c r="C32" s="8" t="s">
        <v>136</v>
      </c>
      <c r="D32" s="8" t="s">
        <v>139</v>
      </c>
      <c r="E32" s="9" t="s">
        <v>140</v>
      </c>
      <c r="F32" s="22" t="s">
        <v>141</v>
      </c>
      <c r="G32" s="11">
        <v>59000</v>
      </c>
      <c r="H32" s="12">
        <f t="shared" si="1"/>
        <v>59000</v>
      </c>
      <c r="I32" s="13">
        <f t="shared" si="0"/>
        <v>0</v>
      </c>
      <c r="J32" s="14">
        <v>45138</v>
      </c>
      <c r="K32" s="15" t="s">
        <v>12</v>
      </c>
      <c r="L32" s="1"/>
    </row>
    <row r="33" spans="2:12" s="16" customFormat="1" x14ac:dyDescent="0.3">
      <c r="B33" s="21" t="s">
        <v>142</v>
      </c>
      <c r="C33" s="8" t="s">
        <v>136</v>
      </c>
      <c r="D33" s="8" t="s">
        <v>42</v>
      </c>
      <c r="E33" s="9" t="s">
        <v>43</v>
      </c>
      <c r="F33" s="22" t="s">
        <v>143</v>
      </c>
      <c r="G33" s="11">
        <v>3300</v>
      </c>
      <c r="H33" s="12">
        <f t="shared" si="1"/>
        <v>3300</v>
      </c>
      <c r="I33" s="13">
        <f t="shared" si="0"/>
        <v>0</v>
      </c>
      <c r="J33" s="14">
        <v>45138</v>
      </c>
      <c r="K33" s="15" t="s">
        <v>12</v>
      </c>
      <c r="L33" s="1"/>
    </row>
    <row r="34" spans="2:12" s="16" customFormat="1" x14ac:dyDescent="0.3">
      <c r="B34" s="21" t="s">
        <v>144</v>
      </c>
      <c r="C34" s="8" t="s">
        <v>136</v>
      </c>
      <c r="D34" s="8" t="s">
        <v>42</v>
      </c>
      <c r="E34" s="9" t="s">
        <v>43</v>
      </c>
      <c r="F34" s="22" t="s">
        <v>145</v>
      </c>
      <c r="G34" s="11">
        <v>2450</v>
      </c>
      <c r="H34" s="12">
        <f t="shared" si="1"/>
        <v>2450</v>
      </c>
      <c r="I34" s="13">
        <f t="shared" si="0"/>
        <v>0</v>
      </c>
      <c r="J34" s="14">
        <v>45138</v>
      </c>
      <c r="K34" s="15" t="s">
        <v>12</v>
      </c>
      <c r="L34" s="1"/>
    </row>
    <row r="35" spans="2:12" s="30" customFormat="1" x14ac:dyDescent="0.3">
      <c r="B35" s="23" t="s">
        <v>146</v>
      </c>
      <c r="C35" s="24" t="s">
        <v>136</v>
      </c>
      <c r="D35" s="24" t="s">
        <v>42</v>
      </c>
      <c r="E35" s="25" t="s">
        <v>43</v>
      </c>
      <c r="F35" s="23" t="s">
        <v>147</v>
      </c>
      <c r="G35" s="26">
        <v>1540</v>
      </c>
      <c r="H35" s="12">
        <f t="shared" si="1"/>
        <v>1540</v>
      </c>
      <c r="I35" s="27">
        <f t="shared" si="0"/>
        <v>0</v>
      </c>
      <c r="J35" s="14">
        <v>45138</v>
      </c>
      <c r="K35" s="28" t="s">
        <v>12</v>
      </c>
      <c r="L35" s="29"/>
    </row>
    <row r="36" spans="2:12" s="16" customFormat="1" x14ac:dyDescent="0.3">
      <c r="B36" s="21" t="s">
        <v>148</v>
      </c>
      <c r="C36" s="8" t="s">
        <v>136</v>
      </c>
      <c r="D36" s="8" t="s">
        <v>42</v>
      </c>
      <c r="E36" s="9" t="s">
        <v>43</v>
      </c>
      <c r="F36" s="22" t="s">
        <v>149</v>
      </c>
      <c r="G36" s="11">
        <v>2760</v>
      </c>
      <c r="H36" s="12">
        <f t="shared" si="1"/>
        <v>2760</v>
      </c>
      <c r="I36" s="13">
        <f t="shared" si="0"/>
        <v>0</v>
      </c>
      <c r="J36" s="14">
        <v>45138</v>
      </c>
      <c r="K36" s="15" t="s">
        <v>12</v>
      </c>
      <c r="L36" s="1"/>
    </row>
    <row r="37" spans="2:12" s="16" customFormat="1" x14ac:dyDescent="0.3">
      <c r="B37" s="21" t="s">
        <v>150</v>
      </c>
      <c r="C37" s="8" t="s">
        <v>136</v>
      </c>
      <c r="D37" s="8" t="s">
        <v>42</v>
      </c>
      <c r="E37" s="9" t="s">
        <v>43</v>
      </c>
      <c r="F37" s="22" t="s">
        <v>149</v>
      </c>
      <c r="G37" s="11">
        <v>8100</v>
      </c>
      <c r="H37" s="12">
        <f t="shared" si="1"/>
        <v>8100</v>
      </c>
      <c r="I37" s="13">
        <f t="shared" si="0"/>
        <v>0</v>
      </c>
      <c r="J37" s="14">
        <v>45138</v>
      </c>
      <c r="K37" s="15" t="s">
        <v>12</v>
      </c>
      <c r="L37" s="1"/>
    </row>
    <row r="38" spans="2:12" s="16" customFormat="1" x14ac:dyDescent="0.3">
      <c r="B38" s="21" t="s">
        <v>151</v>
      </c>
      <c r="C38" s="8" t="s">
        <v>136</v>
      </c>
      <c r="D38" s="8" t="s">
        <v>42</v>
      </c>
      <c r="E38" s="9" t="s">
        <v>43</v>
      </c>
      <c r="F38" s="22" t="s">
        <v>152</v>
      </c>
      <c r="G38" s="11">
        <v>2450</v>
      </c>
      <c r="H38" s="12">
        <f t="shared" si="1"/>
        <v>2450</v>
      </c>
      <c r="I38" s="13">
        <f t="shared" si="0"/>
        <v>0</v>
      </c>
      <c r="J38" s="14">
        <v>45138</v>
      </c>
      <c r="K38" s="15" t="s">
        <v>12</v>
      </c>
      <c r="L38" s="1"/>
    </row>
    <row r="39" spans="2:12" s="16" customFormat="1" x14ac:dyDescent="0.3">
      <c r="B39" s="21" t="s">
        <v>153</v>
      </c>
      <c r="C39" s="8" t="s">
        <v>136</v>
      </c>
      <c r="D39" s="8" t="s">
        <v>154</v>
      </c>
      <c r="E39" s="9" t="s">
        <v>155</v>
      </c>
      <c r="F39" s="22" t="s">
        <v>156</v>
      </c>
      <c r="G39" s="11">
        <v>24460</v>
      </c>
      <c r="H39" s="12">
        <f t="shared" si="1"/>
        <v>24460</v>
      </c>
      <c r="I39" s="13">
        <f t="shared" si="0"/>
        <v>0</v>
      </c>
      <c r="J39" s="14">
        <v>45138</v>
      </c>
      <c r="K39" s="15" t="s">
        <v>12</v>
      </c>
      <c r="L39" s="1"/>
    </row>
    <row r="40" spans="2:12" s="16" customFormat="1" x14ac:dyDescent="0.3">
      <c r="B40" s="21" t="s">
        <v>157</v>
      </c>
      <c r="C40" s="8" t="s">
        <v>136</v>
      </c>
      <c r="D40" s="8" t="s">
        <v>158</v>
      </c>
      <c r="E40" s="9" t="s">
        <v>159</v>
      </c>
      <c r="F40" s="22" t="s">
        <v>160</v>
      </c>
      <c r="G40" s="11">
        <v>19375</v>
      </c>
      <c r="H40" s="12">
        <f t="shared" si="1"/>
        <v>19375</v>
      </c>
      <c r="I40" s="13">
        <f t="shared" si="0"/>
        <v>0</v>
      </c>
      <c r="J40" s="14">
        <v>45138</v>
      </c>
      <c r="K40" s="15" t="s">
        <v>12</v>
      </c>
      <c r="L40" s="1"/>
    </row>
    <row r="41" spans="2:12" s="16" customFormat="1" x14ac:dyDescent="0.3">
      <c r="B41" s="21" t="s">
        <v>37</v>
      </c>
      <c r="C41" s="8" t="s">
        <v>136</v>
      </c>
      <c r="D41" s="8" t="s">
        <v>158</v>
      </c>
      <c r="E41" s="9" t="s">
        <v>159</v>
      </c>
      <c r="F41" s="22" t="s">
        <v>161</v>
      </c>
      <c r="G41" s="11">
        <v>10000</v>
      </c>
      <c r="H41" s="12">
        <f t="shared" si="1"/>
        <v>10000</v>
      </c>
      <c r="I41" s="13">
        <f t="shared" si="0"/>
        <v>0</v>
      </c>
      <c r="J41" s="14">
        <v>45138</v>
      </c>
      <c r="K41" s="15" t="s">
        <v>12</v>
      </c>
      <c r="L41" s="1"/>
    </row>
    <row r="42" spans="2:12" s="16" customFormat="1" x14ac:dyDescent="0.3">
      <c r="B42" s="21" t="s">
        <v>162</v>
      </c>
      <c r="C42" s="8" t="s">
        <v>136</v>
      </c>
      <c r="D42" s="8" t="s">
        <v>158</v>
      </c>
      <c r="E42" s="9" t="s">
        <v>159</v>
      </c>
      <c r="F42" s="22" t="s">
        <v>34</v>
      </c>
      <c r="G42" s="11">
        <v>42500</v>
      </c>
      <c r="H42" s="12">
        <f t="shared" si="1"/>
        <v>42500</v>
      </c>
      <c r="I42" s="13">
        <f t="shared" si="0"/>
        <v>0</v>
      </c>
      <c r="J42" s="14">
        <v>45138</v>
      </c>
      <c r="K42" s="15" t="s">
        <v>12</v>
      </c>
      <c r="L42" s="1"/>
    </row>
    <row r="43" spans="2:12" s="16" customFormat="1" x14ac:dyDescent="0.3">
      <c r="B43" s="21" t="s">
        <v>163</v>
      </c>
      <c r="C43" s="8" t="s">
        <v>136</v>
      </c>
      <c r="D43" s="8" t="s">
        <v>158</v>
      </c>
      <c r="E43" s="9" t="s">
        <v>159</v>
      </c>
      <c r="F43" s="22" t="s">
        <v>164</v>
      </c>
      <c r="G43" s="11">
        <v>10000</v>
      </c>
      <c r="H43" s="12">
        <f t="shared" si="1"/>
        <v>10000</v>
      </c>
      <c r="I43" s="13">
        <f t="shared" si="0"/>
        <v>0</v>
      </c>
      <c r="J43" s="14">
        <v>45138</v>
      </c>
      <c r="K43" s="15" t="s">
        <v>12</v>
      </c>
      <c r="L43" s="1"/>
    </row>
    <row r="44" spans="2:12" s="16" customFormat="1" x14ac:dyDescent="0.3">
      <c r="B44" s="21" t="s">
        <v>165</v>
      </c>
      <c r="C44" s="8" t="s">
        <v>136</v>
      </c>
      <c r="D44" s="8" t="s">
        <v>158</v>
      </c>
      <c r="E44" s="9" t="s">
        <v>159</v>
      </c>
      <c r="F44" s="22" t="s">
        <v>166</v>
      </c>
      <c r="G44" s="11">
        <v>126875</v>
      </c>
      <c r="H44" s="12">
        <f t="shared" si="1"/>
        <v>126875</v>
      </c>
      <c r="I44" s="13">
        <f t="shared" si="0"/>
        <v>0</v>
      </c>
      <c r="J44" s="14">
        <v>45138</v>
      </c>
      <c r="K44" s="15" t="s">
        <v>12</v>
      </c>
      <c r="L44" s="1"/>
    </row>
    <row r="45" spans="2:12" s="16" customFormat="1" x14ac:dyDescent="0.3">
      <c r="B45" s="21" t="s">
        <v>167</v>
      </c>
      <c r="C45" s="8" t="s">
        <v>136</v>
      </c>
      <c r="D45" s="8" t="s">
        <v>158</v>
      </c>
      <c r="E45" s="9" t="s">
        <v>159</v>
      </c>
      <c r="F45" s="22" t="s">
        <v>168</v>
      </c>
      <c r="G45" s="11">
        <v>10000</v>
      </c>
      <c r="H45" s="12">
        <f t="shared" si="1"/>
        <v>10000</v>
      </c>
      <c r="I45" s="13">
        <f t="shared" si="0"/>
        <v>0</v>
      </c>
      <c r="J45" s="14">
        <v>45138</v>
      </c>
      <c r="K45" s="15" t="s">
        <v>12</v>
      </c>
      <c r="L45" s="1"/>
    </row>
    <row r="46" spans="2:12" s="16" customFormat="1" x14ac:dyDescent="0.3">
      <c r="B46" s="21" t="s">
        <v>169</v>
      </c>
      <c r="C46" s="8" t="s">
        <v>136</v>
      </c>
      <c r="D46" s="8" t="s">
        <v>158</v>
      </c>
      <c r="E46" s="9" t="s">
        <v>159</v>
      </c>
      <c r="F46" s="22" t="s">
        <v>170</v>
      </c>
      <c r="G46" s="11">
        <v>10000</v>
      </c>
      <c r="H46" s="12">
        <f t="shared" si="1"/>
        <v>10000</v>
      </c>
      <c r="I46" s="13">
        <f t="shared" si="0"/>
        <v>0</v>
      </c>
      <c r="J46" s="14">
        <v>45138</v>
      </c>
      <c r="K46" s="15" t="s">
        <v>12</v>
      </c>
      <c r="L46" s="1"/>
    </row>
    <row r="47" spans="2:12" s="16" customFormat="1" x14ac:dyDescent="0.3">
      <c r="B47" s="21" t="s">
        <v>171</v>
      </c>
      <c r="C47" s="8" t="s">
        <v>136</v>
      </c>
      <c r="D47" s="8" t="s">
        <v>158</v>
      </c>
      <c r="E47" s="9" t="s">
        <v>159</v>
      </c>
      <c r="F47" s="22" t="s">
        <v>69</v>
      </c>
      <c r="G47" s="11">
        <v>24375</v>
      </c>
      <c r="H47" s="12">
        <f t="shared" si="1"/>
        <v>24375</v>
      </c>
      <c r="I47" s="13">
        <f t="shared" si="0"/>
        <v>0</v>
      </c>
      <c r="J47" s="14">
        <v>45138</v>
      </c>
      <c r="K47" s="15" t="s">
        <v>12</v>
      </c>
      <c r="L47" s="1"/>
    </row>
    <row r="48" spans="2:12" s="16" customFormat="1" x14ac:dyDescent="0.3">
      <c r="B48" s="21" t="s">
        <v>172</v>
      </c>
      <c r="C48" s="8" t="s">
        <v>136</v>
      </c>
      <c r="D48" s="8" t="s">
        <v>173</v>
      </c>
      <c r="E48" s="9" t="s">
        <v>174</v>
      </c>
      <c r="F48" s="22" t="s">
        <v>175</v>
      </c>
      <c r="G48" s="11">
        <v>3169438.36</v>
      </c>
      <c r="H48" s="12">
        <f t="shared" si="1"/>
        <v>3169438.36</v>
      </c>
      <c r="I48" s="13">
        <f t="shared" si="0"/>
        <v>0</v>
      </c>
      <c r="J48" s="14">
        <v>45138</v>
      </c>
      <c r="K48" s="15" t="s">
        <v>12</v>
      </c>
      <c r="L48" s="1"/>
    </row>
    <row r="49" spans="2:12" s="16" customFormat="1" x14ac:dyDescent="0.3">
      <c r="B49" s="21" t="s">
        <v>39</v>
      </c>
      <c r="C49" s="8" t="s">
        <v>136</v>
      </c>
      <c r="D49" s="8" t="s">
        <v>31</v>
      </c>
      <c r="E49" s="9" t="s">
        <v>78</v>
      </c>
      <c r="F49" s="22" t="s">
        <v>176</v>
      </c>
      <c r="G49" s="11">
        <v>8260</v>
      </c>
      <c r="H49" s="12">
        <f t="shared" si="1"/>
        <v>8260</v>
      </c>
      <c r="I49" s="13">
        <f t="shared" si="0"/>
        <v>0</v>
      </c>
      <c r="J49" s="14">
        <v>45138</v>
      </c>
      <c r="K49" s="15" t="s">
        <v>12</v>
      </c>
      <c r="L49" s="1"/>
    </row>
    <row r="50" spans="2:12" s="16" customFormat="1" x14ac:dyDescent="0.3">
      <c r="B50" s="21" t="s">
        <v>177</v>
      </c>
      <c r="C50" s="8" t="s">
        <v>136</v>
      </c>
      <c r="D50" s="8" t="s">
        <v>57</v>
      </c>
      <c r="E50" s="9" t="s">
        <v>178</v>
      </c>
      <c r="F50" s="22" t="s">
        <v>179</v>
      </c>
      <c r="G50" s="11">
        <v>626137.75</v>
      </c>
      <c r="H50" s="12">
        <f t="shared" si="1"/>
        <v>626137.75</v>
      </c>
      <c r="I50" s="13">
        <f t="shared" si="0"/>
        <v>0</v>
      </c>
      <c r="J50" s="14">
        <v>45138</v>
      </c>
      <c r="K50" s="15" t="s">
        <v>12</v>
      </c>
      <c r="L50" s="1"/>
    </row>
    <row r="51" spans="2:12" s="16" customFormat="1" x14ac:dyDescent="0.3">
      <c r="B51" s="21" t="s">
        <v>180</v>
      </c>
      <c r="C51" s="8" t="s">
        <v>136</v>
      </c>
      <c r="D51" s="8" t="s">
        <v>181</v>
      </c>
      <c r="E51" s="9" t="s">
        <v>182</v>
      </c>
      <c r="F51" s="22" t="s">
        <v>63</v>
      </c>
      <c r="G51" s="11">
        <v>9375.1</v>
      </c>
      <c r="H51" s="12">
        <f t="shared" si="1"/>
        <v>9375.1</v>
      </c>
      <c r="I51" s="13">
        <f t="shared" si="0"/>
        <v>0</v>
      </c>
      <c r="J51" s="14">
        <v>45138</v>
      </c>
      <c r="K51" s="15" t="s">
        <v>12</v>
      </c>
      <c r="L51" s="1"/>
    </row>
    <row r="52" spans="2:12" s="16" customFormat="1" x14ac:dyDescent="0.3">
      <c r="B52" s="21" t="s">
        <v>183</v>
      </c>
      <c r="C52" s="8" t="s">
        <v>136</v>
      </c>
      <c r="D52" s="8" t="s">
        <v>184</v>
      </c>
      <c r="E52" s="9" t="s">
        <v>185</v>
      </c>
      <c r="F52" s="22" t="s">
        <v>186</v>
      </c>
      <c r="G52" s="11">
        <v>73500</v>
      </c>
      <c r="H52" s="12">
        <f t="shared" si="1"/>
        <v>73500</v>
      </c>
      <c r="I52" s="13">
        <f t="shared" si="0"/>
        <v>0</v>
      </c>
      <c r="J52" s="14">
        <v>45138</v>
      </c>
      <c r="K52" s="15" t="s">
        <v>12</v>
      </c>
      <c r="L52" s="1"/>
    </row>
    <row r="53" spans="2:12" s="16" customFormat="1" x14ac:dyDescent="0.3">
      <c r="B53" s="21" t="s">
        <v>187</v>
      </c>
      <c r="C53" s="8" t="s">
        <v>188</v>
      </c>
      <c r="D53" s="8" t="s">
        <v>139</v>
      </c>
      <c r="E53" s="9" t="s">
        <v>140</v>
      </c>
      <c r="F53" s="22" t="s">
        <v>189</v>
      </c>
      <c r="G53" s="11">
        <v>59000</v>
      </c>
      <c r="H53" s="12">
        <f t="shared" si="1"/>
        <v>59000</v>
      </c>
      <c r="I53" s="13">
        <f t="shared" si="0"/>
        <v>0</v>
      </c>
      <c r="J53" s="14">
        <v>45138</v>
      </c>
      <c r="K53" s="15" t="s">
        <v>12</v>
      </c>
      <c r="L53" s="1"/>
    </row>
    <row r="54" spans="2:12" s="16" customFormat="1" x14ac:dyDescent="0.3">
      <c r="B54" s="21" t="s">
        <v>190</v>
      </c>
      <c r="C54" s="8" t="s">
        <v>188</v>
      </c>
      <c r="D54" s="8" t="s">
        <v>158</v>
      </c>
      <c r="E54" s="9" t="s">
        <v>159</v>
      </c>
      <c r="F54" s="22" t="s">
        <v>107</v>
      </c>
      <c r="G54" s="11">
        <v>63125</v>
      </c>
      <c r="H54" s="12">
        <f t="shared" si="1"/>
        <v>63125</v>
      </c>
      <c r="I54" s="13">
        <f t="shared" si="0"/>
        <v>0</v>
      </c>
      <c r="J54" s="14">
        <v>45138</v>
      </c>
      <c r="K54" s="15" t="s">
        <v>12</v>
      </c>
      <c r="L54" s="1"/>
    </row>
    <row r="55" spans="2:12" s="16" customFormat="1" x14ac:dyDescent="0.3">
      <c r="B55" s="21" t="s">
        <v>191</v>
      </c>
      <c r="C55" s="8" t="s">
        <v>188</v>
      </c>
      <c r="D55" s="8" t="s">
        <v>158</v>
      </c>
      <c r="E55" s="9" t="s">
        <v>159</v>
      </c>
      <c r="F55" s="22" t="s">
        <v>192</v>
      </c>
      <c r="G55" s="11">
        <v>10000</v>
      </c>
      <c r="H55" s="12">
        <f t="shared" si="1"/>
        <v>10000</v>
      </c>
      <c r="I55" s="13">
        <f t="shared" si="0"/>
        <v>0</v>
      </c>
      <c r="J55" s="14">
        <v>45138</v>
      </c>
      <c r="K55" s="15" t="s">
        <v>12</v>
      </c>
      <c r="L55" s="1"/>
    </row>
    <row r="56" spans="2:12" s="16" customFormat="1" x14ac:dyDescent="0.3">
      <c r="B56" s="21" t="s">
        <v>193</v>
      </c>
      <c r="C56" s="8" t="s">
        <v>188</v>
      </c>
      <c r="D56" s="8" t="s">
        <v>31</v>
      </c>
      <c r="E56" s="9" t="s">
        <v>78</v>
      </c>
      <c r="F56" s="22" t="s">
        <v>194</v>
      </c>
      <c r="G56" s="11">
        <v>5900</v>
      </c>
      <c r="H56" s="12">
        <f t="shared" si="1"/>
        <v>5900</v>
      </c>
      <c r="I56" s="13">
        <f t="shared" si="0"/>
        <v>0</v>
      </c>
      <c r="J56" s="14">
        <v>45138</v>
      </c>
      <c r="K56" s="15" t="s">
        <v>12</v>
      </c>
      <c r="L56" s="1"/>
    </row>
    <row r="57" spans="2:12" s="16" customFormat="1" x14ac:dyDescent="0.3">
      <c r="B57" s="21" t="s">
        <v>195</v>
      </c>
      <c r="C57" s="8" t="s">
        <v>188</v>
      </c>
      <c r="D57" s="8" t="s">
        <v>56</v>
      </c>
      <c r="E57" s="9" t="s">
        <v>342</v>
      </c>
      <c r="F57" s="22" t="s">
        <v>90</v>
      </c>
      <c r="G57" s="11">
        <v>59000</v>
      </c>
      <c r="H57" s="12">
        <f t="shared" si="1"/>
        <v>59000</v>
      </c>
      <c r="I57" s="13">
        <f t="shared" si="0"/>
        <v>0</v>
      </c>
      <c r="J57" s="14">
        <v>45138</v>
      </c>
      <c r="K57" s="15" t="s">
        <v>12</v>
      </c>
      <c r="L57" s="1"/>
    </row>
    <row r="58" spans="2:12" s="16" customFormat="1" x14ac:dyDescent="0.3">
      <c r="B58" s="21" t="s">
        <v>196</v>
      </c>
      <c r="C58" s="8" t="s">
        <v>188</v>
      </c>
      <c r="D58" s="8" t="s">
        <v>197</v>
      </c>
      <c r="E58" s="9" t="s">
        <v>198</v>
      </c>
      <c r="F58" s="22" t="s">
        <v>199</v>
      </c>
      <c r="G58" s="11">
        <v>59000</v>
      </c>
      <c r="H58" s="12">
        <f t="shared" si="1"/>
        <v>59000</v>
      </c>
      <c r="I58" s="13">
        <f t="shared" si="0"/>
        <v>0</v>
      </c>
      <c r="J58" s="14">
        <v>45138</v>
      </c>
      <c r="K58" s="15" t="s">
        <v>12</v>
      </c>
      <c r="L58" s="1"/>
    </row>
    <row r="59" spans="2:12" s="16" customFormat="1" x14ac:dyDescent="0.3">
      <c r="B59" s="21" t="s">
        <v>200</v>
      </c>
      <c r="C59" s="8" t="s">
        <v>201</v>
      </c>
      <c r="D59" s="8" t="s">
        <v>202</v>
      </c>
      <c r="E59" s="9" t="s">
        <v>203</v>
      </c>
      <c r="F59" s="22" t="s">
        <v>204</v>
      </c>
      <c r="G59" s="11">
        <v>140322.56</v>
      </c>
      <c r="H59" s="12">
        <f t="shared" si="1"/>
        <v>140322.56</v>
      </c>
      <c r="I59" s="13">
        <f t="shared" si="0"/>
        <v>0</v>
      </c>
      <c r="J59" s="14">
        <v>45138</v>
      </c>
      <c r="K59" s="15" t="s">
        <v>12</v>
      </c>
      <c r="L59" s="1"/>
    </row>
    <row r="60" spans="2:12" s="16" customFormat="1" x14ac:dyDescent="0.3">
      <c r="B60" s="21" t="s">
        <v>205</v>
      </c>
      <c r="C60" s="8" t="s">
        <v>206</v>
      </c>
      <c r="D60" s="8" t="s">
        <v>51</v>
      </c>
      <c r="E60" s="9" t="s">
        <v>207</v>
      </c>
      <c r="F60" s="22" t="s">
        <v>208</v>
      </c>
      <c r="G60" s="11">
        <v>58750.03</v>
      </c>
      <c r="H60" s="12">
        <f t="shared" si="1"/>
        <v>58750.03</v>
      </c>
      <c r="I60" s="13">
        <f t="shared" si="0"/>
        <v>0</v>
      </c>
      <c r="J60" s="14">
        <v>45138</v>
      </c>
      <c r="K60" s="15" t="s">
        <v>12</v>
      </c>
      <c r="L60" s="1"/>
    </row>
    <row r="61" spans="2:12" s="16" customFormat="1" x14ac:dyDescent="0.3">
      <c r="B61" s="21" t="s">
        <v>209</v>
      </c>
      <c r="C61" s="8" t="s">
        <v>206</v>
      </c>
      <c r="D61" s="8" t="s">
        <v>51</v>
      </c>
      <c r="E61" s="9" t="s">
        <v>207</v>
      </c>
      <c r="F61" s="22" t="s">
        <v>210</v>
      </c>
      <c r="G61" s="11">
        <v>58750.03</v>
      </c>
      <c r="H61" s="12">
        <f t="shared" si="1"/>
        <v>58750.03</v>
      </c>
      <c r="I61" s="13">
        <f t="shared" si="0"/>
        <v>0</v>
      </c>
      <c r="J61" s="14">
        <v>45138</v>
      </c>
      <c r="K61" s="15" t="s">
        <v>12</v>
      </c>
      <c r="L61" s="1"/>
    </row>
    <row r="62" spans="2:12" s="16" customFormat="1" x14ac:dyDescent="0.3">
      <c r="B62" s="21" t="s">
        <v>211</v>
      </c>
      <c r="C62" s="8" t="s">
        <v>206</v>
      </c>
      <c r="D62" s="8" t="s">
        <v>58</v>
      </c>
      <c r="E62" s="9" t="s">
        <v>212</v>
      </c>
      <c r="F62" s="22" t="s">
        <v>213</v>
      </c>
      <c r="G62" s="11">
        <v>70999.990000000005</v>
      </c>
      <c r="H62" s="12">
        <f t="shared" si="1"/>
        <v>70999.990000000005</v>
      </c>
      <c r="I62" s="13">
        <f t="shared" si="0"/>
        <v>0</v>
      </c>
      <c r="J62" s="14">
        <v>45138</v>
      </c>
      <c r="K62" s="15" t="s">
        <v>12</v>
      </c>
      <c r="L62" s="1"/>
    </row>
    <row r="63" spans="2:12" s="16" customFormat="1" x14ac:dyDescent="0.3">
      <c r="B63" s="21" t="s">
        <v>38</v>
      </c>
      <c r="C63" s="8" t="s">
        <v>206</v>
      </c>
      <c r="D63" s="8" t="s">
        <v>214</v>
      </c>
      <c r="E63" s="9" t="s">
        <v>215</v>
      </c>
      <c r="F63" s="22" t="s">
        <v>341</v>
      </c>
      <c r="G63" s="11">
        <v>184111.99</v>
      </c>
      <c r="H63" s="12">
        <f t="shared" si="1"/>
        <v>184111.99</v>
      </c>
      <c r="I63" s="13">
        <f t="shared" si="0"/>
        <v>0</v>
      </c>
      <c r="J63" s="14">
        <v>45138</v>
      </c>
      <c r="K63" s="15" t="s">
        <v>12</v>
      </c>
      <c r="L63" s="1"/>
    </row>
    <row r="64" spans="2:12" s="16" customFormat="1" x14ac:dyDescent="0.3">
      <c r="B64" s="21" t="s">
        <v>216</v>
      </c>
      <c r="C64" s="8" t="s">
        <v>206</v>
      </c>
      <c r="D64" s="8" t="s">
        <v>66</v>
      </c>
      <c r="E64" s="9" t="s">
        <v>217</v>
      </c>
      <c r="F64" s="22" t="s">
        <v>218</v>
      </c>
      <c r="G64" s="11">
        <v>4998480</v>
      </c>
      <c r="H64" s="12">
        <f t="shared" si="1"/>
        <v>4998480</v>
      </c>
      <c r="I64" s="13">
        <f t="shared" si="0"/>
        <v>0</v>
      </c>
      <c r="J64" s="14">
        <v>45138</v>
      </c>
      <c r="K64" s="15" t="s">
        <v>12</v>
      </c>
      <c r="L64" s="1"/>
    </row>
    <row r="65" spans="2:12" s="16" customFormat="1" x14ac:dyDescent="0.3">
      <c r="B65" s="21" t="s">
        <v>219</v>
      </c>
      <c r="C65" s="8" t="s">
        <v>220</v>
      </c>
      <c r="D65" s="8" t="s">
        <v>31</v>
      </c>
      <c r="E65" s="9" t="s">
        <v>78</v>
      </c>
      <c r="F65" s="22" t="s">
        <v>221</v>
      </c>
      <c r="G65" s="11">
        <v>77683.33</v>
      </c>
      <c r="H65" s="12">
        <f t="shared" si="1"/>
        <v>77683.33</v>
      </c>
      <c r="I65" s="13">
        <f t="shared" si="0"/>
        <v>0</v>
      </c>
      <c r="J65" s="14">
        <v>45138</v>
      </c>
      <c r="K65" s="15" t="s">
        <v>12</v>
      </c>
      <c r="L65" s="1"/>
    </row>
    <row r="66" spans="2:12" s="16" customFormat="1" x14ac:dyDescent="0.3">
      <c r="B66" s="21" t="s">
        <v>222</v>
      </c>
      <c r="C66" s="8" t="s">
        <v>223</v>
      </c>
      <c r="D66" s="8" t="s">
        <v>17</v>
      </c>
      <c r="E66" s="9" t="s">
        <v>18</v>
      </c>
      <c r="F66" s="22" t="s">
        <v>224</v>
      </c>
      <c r="G66" s="11">
        <v>2880</v>
      </c>
      <c r="H66" s="12">
        <f t="shared" si="1"/>
        <v>2880</v>
      </c>
      <c r="I66" s="13">
        <f t="shared" si="0"/>
        <v>0</v>
      </c>
      <c r="J66" s="14">
        <v>45138</v>
      </c>
      <c r="K66" s="15" t="s">
        <v>12</v>
      </c>
      <c r="L66" s="1"/>
    </row>
    <row r="67" spans="2:12" s="16" customFormat="1" x14ac:dyDescent="0.3">
      <c r="B67" s="21" t="s">
        <v>225</v>
      </c>
      <c r="C67" s="8" t="s">
        <v>223</v>
      </c>
      <c r="D67" s="8" t="s">
        <v>17</v>
      </c>
      <c r="E67" s="9" t="s">
        <v>18</v>
      </c>
      <c r="F67" s="22" t="s">
        <v>226</v>
      </c>
      <c r="G67" s="11">
        <v>6300</v>
      </c>
      <c r="H67" s="12">
        <f t="shared" si="1"/>
        <v>6300</v>
      </c>
      <c r="I67" s="13">
        <f t="shared" si="0"/>
        <v>0</v>
      </c>
      <c r="J67" s="14">
        <v>45138</v>
      </c>
      <c r="K67" s="15" t="s">
        <v>12</v>
      </c>
      <c r="L67" s="1"/>
    </row>
    <row r="68" spans="2:12" s="16" customFormat="1" ht="27.6" x14ac:dyDescent="0.3">
      <c r="B68" s="21" t="s">
        <v>227</v>
      </c>
      <c r="C68" s="8" t="s">
        <v>223</v>
      </c>
      <c r="D68" s="8" t="s">
        <v>50</v>
      </c>
      <c r="E68" s="9" t="s">
        <v>228</v>
      </c>
      <c r="F68" s="22" t="s">
        <v>229</v>
      </c>
      <c r="G68" s="11">
        <v>5467</v>
      </c>
      <c r="H68" s="12">
        <f t="shared" si="1"/>
        <v>5467</v>
      </c>
      <c r="I68" s="13">
        <f t="shared" si="0"/>
        <v>0</v>
      </c>
      <c r="J68" s="14">
        <v>45138</v>
      </c>
      <c r="K68" s="15" t="s">
        <v>12</v>
      </c>
      <c r="L68" s="1"/>
    </row>
    <row r="69" spans="2:12" s="16" customFormat="1" x14ac:dyDescent="0.3">
      <c r="B69" s="21" t="s">
        <v>230</v>
      </c>
      <c r="C69" s="8" t="s">
        <v>223</v>
      </c>
      <c r="D69" s="8" t="s">
        <v>13</v>
      </c>
      <c r="E69" s="9" t="s">
        <v>14</v>
      </c>
      <c r="F69" s="22" t="s">
        <v>231</v>
      </c>
      <c r="G69" s="11">
        <v>778</v>
      </c>
      <c r="H69" s="12">
        <f t="shared" si="1"/>
        <v>778</v>
      </c>
      <c r="I69" s="13">
        <f t="shared" si="0"/>
        <v>0</v>
      </c>
      <c r="J69" s="14">
        <v>45138</v>
      </c>
      <c r="K69" s="15" t="s">
        <v>12</v>
      </c>
      <c r="L69" s="1"/>
    </row>
    <row r="70" spans="2:12" s="16" customFormat="1" x14ac:dyDescent="0.3">
      <c r="B70" s="21" t="s">
        <v>232</v>
      </c>
      <c r="C70" s="8" t="s">
        <v>223</v>
      </c>
      <c r="D70" s="8" t="s">
        <v>13</v>
      </c>
      <c r="E70" s="9" t="s">
        <v>14</v>
      </c>
      <c r="F70" s="22" t="s">
        <v>233</v>
      </c>
      <c r="G70" s="11">
        <v>624</v>
      </c>
      <c r="H70" s="12">
        <f t="shared" si="1"/>
        <v>624</v>
      </c>
      <c r="I70" s="13">
        <f t="shared" si="0"/>
        <v>0</v>
      </c>
      <c r="J70" s="14">
        <v>45138</v>
      </c>
      <c r="K70" s="15" t="s">
        <v>12</v>
      </c>
      <c r="L70" s="1"/>
    </row>
    <row r="71" spans="2:12" s="16" customFormat="1" x14ac:dyDescent="0.3">
      <c r="B71" s="21" t="s">
        <v>234</v>
      </c>
      <c r="C71" s="8" t="s">
        <v>223</v>
      </c>
      <c r="D71" s="8" t="s">
        <v>13</v>
      </c>
      <c r="E71" s="9" t="s">
        <v>14</v>
      </c>
      <c r="F71" s="22" t="s">
        <v>235</v>
      </c>
      <c r="G71" s="11">
        <v>4160</v>
      </c>
      <c r="H71" s="12">
        <f t="shared" si="1"/>
        <v>4160</v>
      </c>
      <c r="I71" s="13">
        <f t="shared" si="0"/>
        <v>0</v>
      </c>
      <c r="J71" s="14">
        <v>45138</v>
      </c>
      <c r="K71" s="15" t="s">
        <v>12</v>
      </c>
      <c r="L71" s="1"/>
    </row>
    <row r="72" spans="2:12" s="16" customFormat="1" x14ac:dyDescent="0.3">
      <c r="B72" s="21" t="s">
        <v>236</v>
      </c>
      <c r="C72" s="8" t="s">
        <v>223</v>
      </c>
      <c r="D72" s="8" t="s">
        <v>237</v>
      </c>
      <c r="E72" s="9" t="s">
        <v>238</v>
      </c>
      <c r="F72" s="22" t="s">
        <v>239</v>
      </c>
      <c r="G72" s="11">
        <v>106200</v>
      </c>
      <c r="H72" s="12">
        <f t="shared" si="1"/>
        <v>106200</v>
      </c>
      <c r="I72" s="13">
        <f t="shared" si="0"/>
        <v>0</v>
      </c>
      <c r="J72" s="14">
        <v>45138</v>
      </c>
      <c r="K72" s="15" t="s">
        <v>12</v>
      </c>
      <c r="L72" s="1"/>
    </row>
    <row r="73" spans="2:12" s="16" customFormat="1" x14ac:dyDescent="0.3">
      <c r="B73" s="21" t="s">
        <v>240</v>
      </c>
      <c r="C73" s="8" t="s">
        <v>223</v>
      </c>
      <c r="D73" s="8" t="s">
        <v>24</v>
      </c>
      <c r="E73" s="9" t="s">
        <v>54</v>
      </c>
      <c r="F73" s="22" t="s">
        <v>241</v>
      </c>
      <c r="G73" s="11">
        <v>77310.539999999994</v>
      </c>
      <c r="H73" s="12">
        <f t="shared" si="1"/>
        <v>77310.539999999994</v>
      </c>
      <c r="I73" s="13">
        <f t="shared" si="0"/>
        <v>0</v>
      </c>
      <c r="J73" s="14">
        <v>45138</v>
      </c>
      <c r="K73" s="15" t="s">
        <v>12</v>
      </c>
      <c r="L73" s="1"/>
    </row>
    <row r="74" spans="2:12" s="16" customFormat="1" x14ac:dyDescent="0.3">
      <c r="B74" s="21" t="s">
        <v>242</v>
      </c>
      <c r="C74" s="8" t="s">
        <v>223</v>
      </c>
      <c r="D74" s="8" t="s">
        <v>24</v>
      </c>
      <c r="E74" s="9" t="s">
        <v>54</v>
      </c>
      <c r="F74" s="22" t="s">
        <v>243</v>
      </c>
      <c r="G74" s="11">
        <v>596278.19999999995</v>
      </c>
      <c r="H74" s="12">
        <f t="shared" si="1"/>
        <v>596278.19999999995</v>
      </c>
      <c r="I74" s="13">
        <f t="shared" si="0"/>
        <v>0</v>
      </c>
      <c r="J74" s="14">
        <v>45138</v>
      </c>
      <c r="K74" s="15" t="s">
        <v>12</v>
      </c>
      <c r="L74" s="1"/>
    </row>
    <row r="75" spans="2:12" s="16" customFormat="1" x14ac:dyDescent="0.3">
      <c r="B75" s="21" t="s">
        <v>244</v>
      </c>
      <c r="C75" s="8" t="s">
        <v>223</v>
      </c>
      <c r="D75" s="8" t="s">
        <v>24</v>
      </c>
      <c r="E75" s="9" t="s">
        <v>54</v>
      </c>
      <c r="F75" s="22" t="s">
        <v>245</v>
      </c>
      <c r="G75" s="11">
        <v>204738.29</v>
      </c>
      <c r="H75" s="12">
        <f t="shared" si="1"/>
        <v>204738.29</v>
      </c>
      <c r="I75" s="13">
        <f t="shared" ref="I75" si="2">+G75-H75</f>
        <v>0</v>
      </c>
      <c r="J75" s="14">
        <v>45138</v>
      </c>
      <c r="K75" s="15" t="s">
        <v>12</v>
      </c>
      <c r="L75" s="1"/>
    </row>
    <row r="76" spans="2:12" s="16" customFormat="1" x14ac:dyDescent="0.3">
      <c r="B76" s="21" t="s">
        <v>246</v>
      </c>
      <c r="C76" s="8" t="s">
        <v>223</v>
      </c>
      <c r="D76" s="8" t="s">
        <v>24</v>
      </c>
      <c r="E76" s="9" t="s">
        <v>54</v>
      </c>
      <c r="F76" s="22" t="s">
        <v>247</v>
      </c>
      <c r="G76" s="11">
        <v>128.96</v>
      </c>
      <c r="H76" s="12">
        <f t="shared" ref="H76:H111" si="3">G76</f>
        <v>128.96</v>
      </c>
      <c r="I76" s="13">
        <f t="shared" ref="I76:I84" si="4">+G76-H76</f>
        <v>0</v>
      </c>
      <c r="J76" s="14">
        <v>45138</v>
      </c>
      <c r="K76" s="15" t="s">
        <v>12</v>
      </c>
      <c r="L76" s="1"/>
    </row>
    <row r="77" spans="2:12" s="16" customFormat="1" x14ac:dyDescent="0.3">
      <c r="B77" s="21" t="s">
        <v>35</v>
      </c>
      <c r="C77" s="8" t="s">
        <v>223</v>
      </c>
      <c r="D77" s="8" t="s">
        <v>31</v>
      </c>
      <c r="E77" s="9" t="s">
        <v>78</v>
      </c>
      <c r="F77" s="22" t="s">
        <v>248</v>
      </c>
      <c r="G77" s="11">
        <v>148680</v>
      </c>
      <c r="H77" s="12">
        <f t="shared" si="3"/>
        <v>148680</v>
      </c>
      <c r="I77" s="13">
        <f t="shared" si="4"/>
        <v>0</v>
      </c>
      <c r="J77" s="14">
        <v>45138</v>
      </c>
      <c r="K77" s="15" t="s">
        <v>12</v>
      </c>
      <c r="L77" s="1"/>
    </row>
    <row r="78" spans="2:12" s="16" customFormat="1" x14ac:dyDescent="0.3">
      <c r="B78" s="21" t="s">
        <v>249</v>
      </c>
      <c r="C78" s="8" t="s">
        <v>223</v>
      </c>
      <c r="D78" s="8" t="s">
        <v>64</v>
      </c>
      <c r="E78" s="9" t="s">
        <v>65</v>
      </c>
      <c r="F78" s="22" t="s">
        <v>250</v>
      </c>
      <c r="G78" s="11">
        <v>291165.2</v>
      </c>
      <c r="H78" s="12">
        <f t="shared" si="3"/>
        <v>291165.2</v>
      </c>
      <c r="I78" s="13">
        <f t="shared" si="4"/>
        <v>0</v>
      </c>
      <c r="J78" s="14">
        <v>45138</v>
      </c>
      <c r="K78" s="15" t="s">
        <v>12</v>
      </c>
      <c r="L78" s="1"/>
    </row>
    <row r="79" spans="2:12" s="16" customFormat="1" x14ac:dyDescent="0.3">
      <c r="B79" s="21" t="s">
        <v>251</v>
      </c>
      <c r="C79" s="8" t="s">
        <v>223</v>
      </c>
      <c r="D79" s="8" t="s">
        <v>64</v>
      </c>
      <c r="E79" s="9" t="s">
        <v>65</v>
      </c>
      <c r="F79" s="22" t="s">
        <v>252</v>
      </c>
      <c r="G79" s="11">
        <v>25247.200000000001</v>
      </c>
      <c r="H79" s="12">
        <f t="shared" si="3"/>
        <v>25247.200000000001</v>
      </c>
      <c r="I79" s="13">
        <f t="shared" si="4"/>
        <v>0</v>
      </c>
      <c r="J79" s="14">
        <v>45138</v>
      </c>
      <c r="K79" s="15" t="s">
        <v>12</v>
      </c>
      <c r="L79" s="1"/>
    </row>
    <row r="80" spans="2:12" s="16" customFormat="1" x14ac:dyDescent="0.3">
      <c r="B80" s="21" t="s">
        <v>253</v>
      </c>
      <c r="C80" s="8" t="s">
        <v>254</v>
      </c>
      <c r="D80" s="8" t="s">
        <v>116</v>
      </c>
      <c r="E80" s="9" t="s">
        <v>117</v>
      </c>
      <c r="F80" s="22" t="s">
        <v>255</v>
      </c>
      <c r="G80" s="11">
        <v>7863.35</v>
      </c>
      <c r="H80" s="12">
        <f t="shared" si="3"/>
        <v>7863.35</v>
      </c>
      <c r="I80" s="13">
        <f t="shared" si="4"/>
        <v>0</v>
      </c>
      <c r="J80" s="14">
        <v>45138</v>
      </c>
      <c r="K80" s="15" t="s">
        <v>12</v>
      </c>
      <c r="L80" s="1"/>
    </row>
    <row r="81" spans="2:12" s="16" customFormat="1" x14ac:dyDescent="0.3">
      <c r="B81" s="21" t="s">
        <v>256</v>
      </c>
      <c r="C81" s="8" t="s">
        <v>257</v>
      </c>
      <c r="D81" s="8" t="s">
        <v>53</v>
      </c>
      <c r="E81" s="9" t="s">
        <v>258</v>
      </c>
      <c r="F81" s="22" t="s">
        <v>259</v>
      </c>
      <c r="G81" s="11">
        <v>6172.72</v>
      </c>
      <c r="H81" s="12">
        <f t="shared" si="3"/>
        <v>6172.72</v>
      </c>
      <c r="I81" s="13">
        <f t="shared" si="4"/>
        <v>0</v>
      </c>
      <c r="J81" s="14">
        <v>45138</v>
      </c>
      <c r="K81" s="15" t="s">
        <v>12</v>
      </c>
      <c r="L81" s="1"/>
    </row>
    <row r="82" spans="2:12" s="16" customFormat="1" x14ac:dyDescent="0.3">
      <c r="B82" s="21" t="s">
        <v>260</v>
      </c>
      <c r="C82" s="8" t="s">
        <v>257</v>
      </c>
      <c r="D82" s="8" t="s">
        <v>181</v>
      </c>
      <c r="E82" s="9" t="s">
        <v>182</v>
      </c>
      <c r="F82" s="22" t="s">
        <v>261</v>
      </c>
      <c r="G82" s="11">
        <v>13286.8</v>
      </c>
      <c r="H82" s="12">
        <f t="shared" si="3"/>
        <v>13286.8</v>
      </c>
      <c r="I82" s="13">
        <f t="shared" si="4"/>
        <v>0</v>
      </c>
      <c r="J82" s="14">
        <v>45138</v>
      </c>
      <c r="K82" s="15" t="s">
        <v>12</v>
      </c>
      <c r="L82" s="1"/>
    </row>
    <row r="83" spans="2:12" s="16" customFormat="1" x14ac:dyDescent="0.3">
      <c r="B83" s="21" t="s">
        <v>262</v>
      </c>
      <c r="C83" s="8" t="s">
        <v>263</v>
      </c>
      <c r="D83" s="8" t="s">
        <v>20</v>
      </c>
      <c r="E83" s="9" t="s">
        <v>49</v>
      </c>
      <c r="F83" s="22" t="s">
        <v>264</v>
      </c>
      <c r="G83" s="11">
        <v>88157.15</v>
      </c>
      <c r="H83" s="12">
        <f t="shared" si="3"/>
        <v>88157.15</v>
      </c>
      <c r="I83" s="13">
        <f t="shared" si="4"/>
        <v>0</v>
      </c>
      <c r="J83" s="14">
        <v>45138</v>
      </c>
      <c r="K83" s="15" t="s">
        <v>12</v>
      </c>
      <c r="L83" s="1"/>
    </row>
    <row r="84" spans="2:12" s="16" customFormat="1" x14ac:dyDescent="0.3">
      <c r="B84" s="21" t="s">
        <v>265</v>
      </c>
      <c r="C84" s="8" t="s">
        <v>263</v>
      </c>
      <c r="D84" s="8" t="s">
        <v>20</v>
      </c>
      <c r="E84" s="9" t="s">
        <v>49</v>
      </c>
      <c r="F84" s="22" t="s">
        <v>266</v>
      </c>
      <c r="G84" s="11">
        <v>48697.86</v>
      </c>
      <c r="H84" s="12">
        <f t="shared" si="3"/>
        <v>48697.86</v>
      </c>
      <c r="I84" s="13">
        <f t="shared" si="4"/>
        <v>0</v>
      </c>
      <c r="J84" s="14">
        <v>45138</v>
      </c>
      <c r="K84" s="15" t="s">
        <v>12</v>
      </c>
      <c r="L84" s="1"/>
    </row>
    <row r="85" spans="2:12" s="16" customFormat="1" x14ac:dyDescent="0.3">
      <c r="B85" s="21" t="s">
        <v>267</v>
      </c>
      <c r="C85" s="8" t="s">
        <v>263</v>
      </c>
      <c r="D85" s="8" t="s">
        <v>20</v>
      </c>
      <c r="E85" s="9" t="s">
        <v>49</v>
      </c>
      <c r="F85" s="22" t="s">
        <v>268</v>
      </c>
      <c r="G85" s="11">
        <v>23943.03</v>
      </c>
      <c r="H85" s="12">
        <f t="shared" si="3"/>
        <v>23943.03</v>
      </c>
      <c r="I85" s="13">
        <f t="shared" ref="I85:I122" si="5">+G85-H85</f>
        <v>0</v>
      </c>
      <c r="J85" s="14">
        <v>45138</v>
      </c>
      <c r="K85" s="15" t="s">
        <v>12</v>
      </c>
      <c r="L85" s="1"/>
    </row>
    <row r="86" spans="2:12" s="16" customFormat="1" x14ac:dyDescent="0.3">
      <c r="B86" s="21" t="s">
        <v>269</v>
      </c>
      <c r="C86" s="8" t="s">
        <v>263</v>
      </c>
      <c r="D86" s="8" t="s">
        <v>20</v>
      </c>
      <c r="E86" s="9" t="s">
        <v>49</v>
      </c>
      <c r="F86" s="22" t="s">
        <v>270</v>
      </c>
      <c r="G86" s="11">
        <v>5998.16</v>
      </c>
      <c r="H86" s="12">
        <f t="shared" si="3"/>
        <v>5998.16</v>
      </c>
      <c r="I86" s="13">
        <f t="shared" si="5"/>
        <v>0</v>
      </c>
      <c r="J86" s="14">
        <v>45138</v>
      </c>
      <c r="K86" s="15" t="s">
        <v>12</v>
      </c>
      <c r="L86" s="1"/>
    </row>
    <row r="87" spans="2:12" s="16" customFormat="1" x14ac:dyDescent="0.3">
      <c r="B87" s="21" t="s">
        <v>271</v>
      </c>
      <c r="C87" s="8" t="s">
        <v>263</v>
      </c>
      <c r="D87" s="8" t="s">
        <v>20</v>
      </c>
      <c r="E87" s="9" t="s">
        <v>49</v>
      </c>
      <c r="F87" s="22" t="s">
        <v>272</v>
      </c>
      <c r="G87" s="11">
        <v>3873.93</v>
      </c>
      <c r="H87" s="12">
        <f t="shared" si="3"/>
        <v>3873.93</v>
      </c>
      <c r="I87" s="13">
        <f t="shared" si="5"/>
        <v>0</v>
      </c>
      <c r="J87" s="14">
        <v>45138</v>
      </c>
      <c r="K87" s="15" t="s">
        <v>12</v>
      </c>
      <c r="L87" s="1"/>
    </row>
    <row r="88" spans="2:12" s="16" customFormat="1" x14ac:dyDescent="0.3">
      <c r="B88" s="21" t="s">
        <v>273</v>
      </c>
      <c r="C88" s="8" t="s">
        <v>263</v>
      </c>
      <c r="D88" s="8" t="s">
        <v>20</v>
      </c>
      <c r="E88" s="9" t="s">
        <v>49</v>
      </c>
      <c r="F88" s="22" t="s">
        <v>274</v>
      </c>
      <c r="G88" s="11">
        <v>114326.19</v>
      </c>
      <c r="H88" s="12">
        <f t="shared" si="3"/>
        <v>114326.19</v>
      </c>
      <c r="I88" s="13">
        <f t="shared" si="5"/>
        <v>0</v>
      </c>
      <c r="J88" s="14">
        <v>45138</v>
      </c>
      <c r="K88" s="15" t="s">
        <v>12</v>
      </c>
      <c r="L88" s="1"/>
    </row>
    <row r="89" spans="2:12" s="16" customFormat="1" x14ac:dyDescent="0.3">
      <c r="B89" s="21" t="s">
        <v>275</v>
      </c>
      <c r="C89" s="8" t="s">
        <v>263</v>
      </c>
      <c r="D89" s="8" t="s">
        <v>20</v>
      </c>
      <c r="E89" s="9" t="s">
        <v>49</v>
      </c>
      <c r="F89" s="22" t="s">
        <v>276</v>
      </c>
      <c r="G89" s="11">
        <v>4021.67</v>
      </c>
      <c r="H89" s="12">
        <f t="shared" si="3"/>
        <v>4021.67</v>
      </c>
      <c r="I89" s="13">
        <f t="shared" si="5"/>
        <v>0</v>
      </c>
      <c r="J89" s="14">
        <v>45138</v>
      </c>
      <c r="K89" s="15" t="s">
        <v>12</v>
      </c>
      <c r="L89" s="1"/>
    </row>
    <row r="90" spans="2:12" s="16" customFormat="1" x14ac:dyDescent="0.3">
      <c r="B90" s="21" t="s">
        <v>277</v>
      </c>
      <c r="C90" s="8" t="s">
        <v>263</v>
      </c>
      <c r="D90" s="8" t="s">
        <v>278</v>
      </c>
      <c r="E90" s="9" t="s">
        <v>279</v>
      </c>
      <c r="F90" s="22" t="s">
        <v>68</v>
      </c>
      <c r="G90" s="11">
        <v>59000</v>
      </c>
      <c r="H90" s="12">
        <f t="shared" si="3"/>
        <v>59000</v>
      </c>
      <c r="I90" s="13">
        <f t="shared" si="5"/>
        <v>0</v>
      </c>
      <c r="J90" s="14">
        <v>45138</v>
      </c>
      <c r="K90" s="15" t="s">
        <v>12</v>
      </c>
      <c r="L90" s="1"/>
    </row>
    <row r="91" spans="2:12" s="16" customFormat="1" x14ac:dyDescent="0.3">
      <c r="B91" s="21" t="s">
        <v>280</v>
      </c>
      <c r="C91" s="8" t="s">
        <v>281</v>
      </c>
      <c r="D91" s="8" t="s">
        <v>282</v>
      </c>
      <c r="E91" s="9" t="s">
        <v>283</v>
      </c>
      <c r="F91" s="22" t="s">
        <v>284</v>
      </c>
      <c r="G91" s="11">
        <v>102660</v>
      </c>
      <c r="H91" s="12">
        <f t="shared" si="3"/>
        <v>102660</v>
      </c>
      <c r="I91" s="13">
        <f t="shared" si="5"/>
        <v>0</v>
      </c>
      <c r="J91" s="14">
        <v>45138</v>
      </c>
      <c r="K91" s="15" t="s">
        <v>12</v>
      </c>
      <c r="L91" s="1"/>
    </row>
    <row r="92" spans="2:12" s="16" customFormat="1" x14ac:dyDescent="0.3">
      <c r="B92" s="21" t="s">
        <v>285</v>
      </c>
      <c r="C92" s="8" t="s">
        <v>281</v>
      </c>
      <c r="D92" s="8" t="s">
        <v>19</v>
      </c>
      <c r="E92" s="9" t="s">
        <v>29</v>
      </c>
      <c r="F92" s="22" t="s">
        <v>286</v>
      </c>
      <c r="G92" s="11">
        <v>634250</v>
      </c>
      <c r="H92" s="12">
        <f t="shared" si="3"/>
        <v>634250</v>
      </c>
      <c r="I92" s="13">
        <f t="shared" si="5"/>
        <v>0</v>
      </c>
      <c r="J92" s="14">
        <v>45138</v>
      </c>
      <c r="K92" s="15" t="s">
        <v>12</v>
      </c>
      <c r="L92" s="1"/>
    </row>
    <row r="93" spans="2:12" s="16" customFormat="1" x14ac:dyDescent="0.3">
      <c r="B93" s="21" t="s">
        <v>287</v>
      </c>
      <c r="C93" s="8" t="s">
        <v>281</v>
      </c>
      <c r="D93" s="8" t="s">
        <v>288</v>
      </c>
      <c r="E93" s="9" t="s">
        <v>289</v>
      </c>
      <c r="F93" s="22" t="s">
        <v>290</v>
      </c>
      <c r="G93" s="11">
        <v>50000</v>
      </c>
      <c r="H93" s="12">
        <f t="shared" si="3"/>
        <v>50000</v>
      </c>
      <c r="I93" s="13">
        <f t="shared" si="5"/>
        <v>0</v>
      </c>
      <c r="J93" s="14">
        <v>45138</v>
      </c>
      <c r="K93" s="15" t="s">
        <v>12</v>
      </c>
      <c r="L93" s="1"/>
    </row>
    <row r="94" spans="2:12" s="16" customFormat="1" x14ac:dyDescent="0.3">
      <c r="B94" s="21" t="s">
        <v>291</v>
      </c>
      <c r="C94" s="8" t="s">
        <v>281</v>
      </c>
      <c r="D94" s="8" t="s">
        <v>59</v>
      </c>
      <c r="E94" s="9" t="s">
        <v>292</v>
      </c>
      <c r="F94" s="22" t="s">
        <v>293</v>
      </c>
      <c r="G94" s="11">
        <v>63346.36</v>
      </c>
      <c r="H94" s="12">
        <f t="shared" si="3"/>
        <v>63346.36</v>
      </c>
      <c r="I94" s="13">
        <f t="shared" si="5"/>
        <v>0</v>
      </c>
      <c r="J94" s="14">
        <v>45138</v>
      </c>
      <c r="K94" s="15" t="s">
        <v>12</v>
      </c>
      <c r="L94" s="1"/>
    </row>
    <row r="95" spans="2:12" s="16" customFormat="1" x14ac:dyDescent="0.3">
      <c r="B95" s="21" t="s">
        <v>123</v>
      </c>
      <c r="C95" s="8" t="s">
        <v>281</v>
      </c>
      <c r="D95" s="8" t="s">
        <v>60</v>
      </c>
      <c r="E95" s="9" t="s">
        <v>61</v>
      </c>
      <c r="F95" s="22" t="s">
        <v>69</v>
      </c>
      <c r="G95" s="11">
        <v>25625</v>
      </c>
      <c r="H95" s="12">
        <f t="shared" si="3"/>
        <v>25625</v>
      </c>
      <c r="I95" s="13">
        <f t="shared" si="5"/>
        <v>0</v>
      </c>
      <c r="J95" s="14">
        <v>45138</v>
      </c>
      <c r="K95" s="15" t="s">
        <v>12</v>
      </c>
      <c r="L95" s="1"/>
    </row>
    <row r="96" spans="2:12" s="16" customFormat="1" x14ac:dyDescent="0.3">
      <c r="B96" s="21" t="s">
        <v>294</v>
      </c>
      <c r="C96" s="8" t="s">
        <v>281</v>
      </c>
      <c r="D96" s="8" t="s">
        <v>60</v>
      </c>
      <c r="E96" s="9" t="s">
        <v>61</v>
      </c>
      <c r="F96" s="22" t="s">
        <v>107</v>
      </c>
      <c r="G96" s="11">
        <v>61875</v>
      </c>
      <c r="H96" s="12">
        <f t="shared" si="3"/>
        <v>61875</v>
      </c>
      <c r="I96" s="13">
        <f t="shared" si="5"/>
        <v>0</v>
      </c>
      <c r="J96" s="14">
        <v>45138</v>
      </c>
      <c r="K96" s="15" t="s">
        <v>12</v>
      </c>
      <c r="L96" s="1"/>
    </row>
    <row r="97" spans="2:12" s="16" customFormat="1" x14ac:dyDescent="0.3">
      <c r="B97" s="21" t="s">
        <v>295</v>
      </c>
      <c r="C97" s="8" t="s">
        <v>281</v>
      </c>
      <c r="D97" s="8" t="s">
        <v>296</v>
      </c>
      <c r="E97" s="9" t="s">
        <v>297</v>
      </c>
      <c r="F97" s="22" t="s">
        <v>298</v>
      </c>
      <c r="G97" s="11">
        <v>200541</v>
      </c>
      <c r="H97" s="12">
        <f t="shared" si="3"/>
        <v>200541</v>
      </c>
      <c r="I97" s="13">
        <f t="shared" si="5"/>
        <v>0</v>
      </c>
      <c r="J97" s="14">
        <v>45138</v>
      </c>
      <c r="K97" s="15" t="s">
        <v>12</v>
      </c>
      <c r="L97" s="1"/>
    </row>
    <row r="98" spans="2:12" s="16" customFormat="1" x14ac:dyDescent="0.3">
      <c r="B98" s="21" t="s">
        <v>299</v>
      </c>
      <c r="C98" s="8" t="s">
        <v>281</v>
      </c>
      <c r="D98" s="8" t="s">
        <v>300</v>
      </c>
      <c r="E98" s="9" t="s">
        <v>301</v>
      </c>
      <c r="F98" s="22" t="s">
        <v>302</v>
      </c>
      <c r="G98" s="11">
        <v>487998.66</v>
      </c>
      <c r="H98" s="12">
        <f t="shared" si="3"/>
        <v>487998.66</v>
      </c>
      <c r="I98" s="13">
        <f t="shared" si="5"/>
        <v>0</v>
      </c>
      <c r="J98" s="14">
        <v>45138</v>
      </c>
      <c r="K98" s="15" t="s">
        <v>12</v>
      </c>
      <c r="L98" s="1"/>
    </row>
    <row r="99" spans="2:12" s="16" customFormat="1" x14ac:dyDescent="0.3">
      <c r="B99" s="21" t="s">
        <v>303</v>
      </c>
      <c r="C99" s="8" t="s">
        <v>281</v>
      </c>
      <c r="D99" s="8" t="s">
        <v>300</v>
      </c>
      <c r="E99" s="9" t="s">
        <v>301</v>
      </c>
      <c r="F99" s="22" t="s">
        <v>304</v>
      </c>
      <c r="G99" s="11">
        <v>11600</v>
      </c>
      <c r="H99" s="12">
        <f t="shared" si="3"/>
        <v>11600</v>
      </c>
      <c r="I99" s="13">
        <f t="shared" si="5"/>
        <v>0</v>
      </c>
      <c r="J99" s="14">
        <v>45138</v>
      </c>
      <c r="K99" s="15" t="s">
        <v>12</v>
      </c>
      <c r="L99" s="1"/>
    </row>
    <row r="100" spans="2:12" s="16" customFormat="1" x14ac:dyDescent="0.3">
      <c r="B100" s="21" t="s">
        <v>305</v>
      </c>
      <c r="C100" s="8" t="s">
        <v>281</v>
      </c>
      <c r="D100" s="8" t="s">
        <v>300</v>
      </c>
      <c r="E100" s="9" t="s">
        <v>301</v>
      </c>
      <c r="F100" s="22" t="s">
        <v>306</v>
      </c>
      <c r="G100" s="11">
        <v>17400</v>
      </c>
      <c r="H100" s="12">
        <f t="shared" si="3"/>
        <v>17400</v>
      </c>
      <c r="I100" s="13">
        <f t="shared" si="5"/>
        <v>0</v>
      </c>
      <c r="J100" s="14">
        <v>45138</v>
      </c>
      <c r="K100" s="15" t="s">
        <v>12</v>
      </c>
      <c r="L100" s="1"/>
    </row>
    <row r="101" spans="2:12" s="16" customFormat="1" x14ac:dyDescent="0.3">
      <c r="B101" s="21" t="s">
        <v>307</v>
      </c>
      <c r="C101" s="8" t="s">
        <v>281</v>
      </c>
      <c r="D101" s="8" t="s">
        <v>308</v>
      </c>
      <c r="E101" s="9" t="s">
        <v>309</v>
      </c>
      <c r="F101" s="22" t="s">
        <v>204</v>
      </c>
      <c r="G101" s="11">
        <v>50000</v>
      </c>
      <c r="H101" s="12">
        <f t="shared" si="3"/>
        <v>50000</v>
      </c>
      <c r="I101" s="13">
        <f t="shared" si="5"/>
        <v>0</v>
      </c>
      <c r="J101" s="14">
        <v>45138</v>
      </c>
      <c r="K101" s="15" t="s">
        <v>12</v>
      </c>
      <c r="L101" s="1"/>
    </row>
    <row r="102" spans="2:12" s="16" customFormat="1" x14ac:dyDescent="0.3">
      <c r="B102" s="21" t="s">
        <v>310</v>
      </c>
      <c r="C102" s="8" t="s">
        <v>281</v>
      </c>
      <c r="D102" s="8" t="s">
        <v>311</v>
      </c>
      <c r="E102" s="9" t="s">
        <v>312</v>
      </c>
      <c r="F102" s="22" t="s">
        <v>313</v>
      </c>
      <c r="G102" s="11">
        <v>24000</v>
      </c>
      <c r="H102" s="12">
        <f t="shared" si="3"/>
        <v>24000</v>
      </c>
      <c r="I102" s="13">
        <f t="shared" si="5"/>
        <v>0</v>
      </c>
      <c r="J102" s="14">
        <v>45138</v>
      </c>
      <c r="K102" s="15" t="s">
        <v>12</v>
      </c>
      <c r="L102" s="1"/>
    </row>
    <row r="103" spans="2:12" s="16" customFormat="1" x14ac:dyDescent="0.3">
      <c r="B103" s="21" t="s">
        <v>314</v>
      </c>
      <c r="C103" s="8" t="s">
        <v>315</v>
      </c>
      <c r="D103" s="8" t="s">
        <v>45</v>
      </c>
      <c r="E103" s="9" t="s">
        <v>46</v>
      </c>
      <c r="F103" s="22" t="s">
        <v>316</v>
      </c>
      <c r="G103" s="11">
        <v>14750</v>
      </c>
      <c r="H103" s="12">
        <f t="shared" si="3"/>
        <v>14750</v>
      </c>
      <c r="I103" s="13">
        <f t="shared" si="5"/>
        <v>0</v>
      </c>
      <c r="J103" s="14">
        <v>45138</v>
      </c>
      <c r="K103" s="15" t="s">
        <v>12</v>
      </c>
      <c r="L103" s="1"/>
    </row>
    <row r="104" spans="2:12" s="16" customFormat="1" x14ac:dyDescent="0.3">
      <c r="B104" s="21" t="s">
        <v>317</v>
      </c>
      <c r="C104" s="8" t="s">
        <v>315</v>
      </c>
      <c r="D104" s="8" t="s">
        <v>32</v>
      </c>
      <c r="E104" s="9" t="s">
        <v>33</v>
      </c>
      <c r="F104" s="22" t="s">
        <v>318</v>
      </c>
      <c r="G104" s="11">
        <v>53100</v>
      </c>
      <c r="H104" s="12">
        <f t="shared" si="3"/>
        <v>53100</v>
      </c>
      <c r="I104" s="13">
        <f t="shared" si="5"/>
        <v>0</v>
      </c>
      <c r="J104" s="14">
        <v>45138</v>
      </c>
      <c r="K104" s="15" t="s">
        <v>12</v>
      </c>
      <c r="L104" s="1"/>
    </row>
    <row r="105" spans="2:12" s="16" customFormat="1" x14ac:dyDescent="0.3">
      <c r="B105" s="21" t="s">
        <v>319</v>
      </c>
      <c r="C105" s="8" t="s">
        <v>315</v>
      </c>
      <c r="D105" s="8" t="s">
        <v>320</v>
      </c>
      <c r="E105" s="9" t="s">
        <v>321</v>
      </c>
      <c r="F105" s="22" t="s">
        <v>322</v>
      </c>
      <c r="G105" s="11">
        <v>162250</v>
      </c>
      <c r="H105" s="12">
        <f t="shared" si="3"/>
        <v>162250</v>
      </c>
      <c r="I105" s="13">
        <f t="shared" si="5"/>
        <v>0</v>
      </c>
      <c r="J105" s="14">
        <v>45138</v>
      </c>
      <c r="K105" s="15" t="s">
        <v>12</v>
      </c>
      <c r="L105" s="1"/>
    </row>
    <row r="106" spans="2:12" s="16" customFormat="1" x14ac:dyDescent="0.3">
      <c r="B106" s="21" t="s">
        <v>323</v>
      </c>
      <c r="C106" s="8" t="s">
        <v>315</v>
      </c>
      <c r="D106" s="8" t="s">
        <v>324</v>
      </c>
      <c r="E106" s="9" t="s">
        <v>325</v>
      </c>
      <c r="F106" s="22" t="s">
        <v>326</v>
      </c>
      <c r="G106" s="11">
        <v>259599.99</v>
      </c>
      <c r="H106" s="12">
        <f t="shared" si="3"/>
        <v>259599.99</v>
      </c>
      <c r="I106" s="13">
        <f t="shared" si="5"/>
        <v>0</v>
      </c>
      <c r="J106" s="14">
        <v>45138</v>
      </c>
      <c r="K106" s="15" t="s">
        <v>12</v>
      </c>
      <c r="L106" s="1"/>
    </row>
    <row r="107" spans="2:12" s="16" customFormat="1" x14ac:dyDescent="0.3">
      <c r="B107" s="21" t="s">
        <v>327</v>
      </c>
      <c r="C107" s="8" t="s">
        <v>315</v>
      </c>
      <c r="D107" s="8" t="s">
        <v>328</v>
      </c>
      <c r="E107" s="9" t="s">
        <v>329</v>
      </c>
      <c r="F107" s="22" t="s">
        <v>330</v>
      </c>
      <c r="G107" s="11">
        <v>10620</v>
      </c>
      <c r="H107" s="12">
        <f t="shared" si="3"/>
        <v>10620</v>
      </c>
      <c r="I107" s="13">
        <f t="shared" si="5"/>
        <v>0</v>
      </c>
      <c r="J107" s="14">
        <v>45138</v>
      </c>
      <c r="K107" s="15" t="s">
        <v>12</v>
      </c>
      <c r="L107" s="1"/>
    </row>
    <row r="108" spans="2:12" s="16" customFormat="1" x14ac:dyDescent="0.3">
      <c r="B108" s="21" t="s">
        <v>331</v>
      </c>
      <c r="C108" s="8" t="s">
        <v>332</v>
      </c>
      <c r="D108" s="8" t="s">
        <v>44</v>
      </c>
      <c r="E108" s="9" t="s">
        <v>333</v>
      </c>
      <c r="F108" s="22" t="s">
        <v>334</v>
      </c>
      <c r="G108" s="11">
        <v>2500</v>
      </c>
      <c r="H108" s="12">
        <f t="shared" si="3"/>
        <v>2500</v>
      </c>
      <c r="I108" s="13">
        <f t="shared" si="5"/>
        <v>0</v>
      </c>
      <c r="J108" s="14">
        <v>45138</v>
      </c>
      <c r="K108" s="15" t="s">
        <v>12</v>
      </c>
      <c r="L108" s="1"/>
    </row>
    <row r="109" spans="2:12" s="16" customFormat="1" x14ac:dyDescent="0.3">
      <c r="B109" s="21" t="s">
        <v>335</v>
      </c>
      <c r="C109" s="8" t="s">
        <v>332</v>
      </c>
      <c r="D109" s="8" t="s">
        <v>47</v>
      </c>
      <c r="E109" s="9" t="s">
        <v>48</v>
      </c>
      <c r="F109" s="22" t="s">
        <v>336</v>
      </c>
      <c r="G109" s="11">
        <v>199320</v>
      </c>
      <c r="H109" s="12">
        <f t="shared" si="3"/>
        <v>199320</v>
      </c>
      <c r="I109" s="13">
        <f t="shared" si="5"/>
        <v>0</v>
      </c>
      <c r="J109" s="14">
        <v>45138</v>
      </c>
      <c r="K109" s="15" t="s">
        <v>12</v>
      </c>
      <c r="L109" s="1"/>
    </row>
    <row r="110" spans="2:12" s="16" customFormat="1" x14ac:dyDescent="0.3">
      <c r="B110" s="21" t="s">
        <v>337</v>
      </c>
      <c r="C110" s="8" t="s">
        <v>332</v>
      </c>
      <c r="D110" s="8" t="s">
        <v>52</v>
      </c>
      <c r="E110" s="9" t="s">
        <v>72</v>
      </c>
      <c r="F110" s="22" t="s">
        <v>338</v>
      </c>
      <c r="G110" s="11">
        <v>10030</v>
      </c>
      <c r="H110" s="12">
        <f t="shared" si="3"/>
        <v>10030</v>
      </c>
      <c r="I110" s="13">
        <f t="shared" si="5"/>
        <v>0</v>
      </c>
      <c r="J110" s="14">
        <v>45138</v>
      </c>
      <c r="K110" s="15" t="s">
        <v>12</v>
      </c>
      <c r="L110" s="1"/>
    </row>
    <row r="111" spans="2:12" s="16" customFormat="1" x14ac:dyDescent="0.3">
      <c r="B111" s="21" t="s">
        <v>339</v>
      </c>
      <c r="C111" s="8" t="s">
        <v>332</v>
      </c>
      <c r="D111" s="8" t="s">
        <v>131</v>
      </c>
      <c r="E111" s="9" t="s">
        <v>132</v>
      </c>
      <c r="F111" s="22" t="s">
        <v>340</v>
      </c>
      <c r="G111" s="11">
        <v>58333.32</v>
      </c>
      <c r="H111" s="12">
        <f t="shared" si="3"/>
        <v>58333.32</v>
      </c>
      <c r="I111" s="13">
        <f t="shared" si="5"/>
        <v>0</v>
      </c>
      <c r="J111" s="14">
        <v>45138</v>
      </c>
      <c r="K111" s="15" t="s">
        <v>12</v>
      </c>
      <c r="L111" s="1"/>
    </row>
    <row r="112" spans="2:12" s="16" customFormat="1" hidden="1" x14ac:dyDescent="0.3">
      <c r="B112" s="21"/>
      <c r="C112" s="8"/>
      <c r="D112" s="8"/>
      <c r="E112" s="9"/>
      <c r="F112" s="22"/>
      <c r="G112" s="11"/>
      <c r="H112" s="12"/>
      <c r="I112" s="13">
        <f t="shared" si="5"/>
        <v>0</v>
      </c>
      <c r="J112" s="14"/>
      <c r="K112" s="15"/>
      <c r="L112" s="1"/>
    </row>
    <row r="113" spans="2:12" s="16" customFormat="1" hidden="1" x14ac:dyDescent="0.3">
      <c r="B113" s="21"/>
      <c r="C113" s="8"/>
      <c r="D113" s="8"/>
      <c r="E113" s="9"/>
      <c r="F113" s="22"/>
      <c r="G113" s="11"/>
      <c r="H113" s="12"/>
      <c r="I113" s="13">
        <f t="shared" si="5"/>
        <v>0</v>
      </c>
      <c r="J113" s="14"/>
      <c r="K113" s="15"/>
      <c r="L113" s="1"/>
    </row>
    <row r="114" spans="2:12" s="16" customFormat="1" hidden="1" x14ac:dyDescent="0.3">
      <c r="B114" s="21"/>
      <c r="C114" s="8"/>
      <c r="D114" s="8"/>
      <c r="E114" s="9"/>
      <c r="F114" s="22"/>
      <c r="G114" s="11"/>
      <c r="H114" s="12"/>
      <c r="I114" s="13">
        <f t="shared" si="5"/>
        <v>0</v>
      </c>
      <c r="J114" s="14"/>
      <c r="K114" s="15"/>
      <c r="L114" s="1"/>
    </row>
    <row r="115" spans="2:12" s="16" customFormat="1" hidden="1" x14ac:dyDescent="0.3">
      <c r="B115" s="21"/>
      <c r="C115" s="8"/>
      <c r="D115" s="8"/>
      <c r="E115" s="9"/>
      <c r="F115" s="22"/>
      <c r="G115" s="11"/>
      <c r="H115" s="12"/>
      <c r="I115" s="13">
        <f t="shared" si="5"/>
        <v>0</v>
      </c>
      <c r="J115" s="14"/>
      <c r="K115" s="15"/>
      <c r="L115" s="1"/>
    </row>
    <row r="116" spans="2:12" s="16" customFormat="1" hidden="1" x14ac:dyDescent="0.3">
      <c r="B116" s="21"/>
      <c r="C116" s="8"/>
      <c r="D116" s="8"/>
      <c r="E116" s="9"/>
      <c r="F116" s="22"/>
      <c r="G116" s="11"/>
      <c r="H116" s="12"/>
      <c r="I116" s="13">
        <f t="shared" si="5"/>
        <v>0</v>
      </c>
      <c r="J116" s="14"/>
      <c r="K116" s="15"/>
      <c r="L116" s="1"/>
    </row>
    <row r="117" spans="2:12" s="16" customFormat="1" hidden="1" x14ac:dyDescent="0.3">
      <c r="B117" s="21"/>
      <c r="C117" s="8"/>
      <c r="D117" s="8"/>
      <c r="E117" s="9"/>
      <c r="F117" s="22"/>
      <c r="G117" s="11"/>
      <c r="H117" s="12"/>
      <c r="I117" s="13">
        <f t="shared" si="5"/>
        <v>0</v>
      </c>
      <c r="J117" s="14"/>
      <c r="K117" s="15"/>
      <c r="L117" s="1"/>
    </row>
    <row r="118" spans="2:12" s="16" customFormat="1" hidden="1" x14ac:dyDescent="0.3">
      <c r="B118" s="21"/>
      <c r="C118" s="8"/>
      <c r="D118" s="8"/>
      <c r="E118" s="9"/>
      <c r="F118" s="22"/>
      <c r="G118" s="11"/>
      <c r="H118" s="12"/>
      <c r="I118" s="13">
        <f t="shared" si="5"/>
        <v>0</v>
      </c>
      <c r="J118" s="14"/>
      <c r="K118" s="15"/>
      <c r="L118" s="1"/>
    </row>
    <row r="119" spans="2:12" s="16" customFormat="1" hidden="1" x14ac:dyDescent="0.3">
      <c r="B119" s="21"/>
      <c r="C119" s="8"/>
      <c r="D119" s="8"/>
      <c r="E119" s="9"/>
      <c r="F119" s="22"/>
      <c r="G119" s="11"/>
      <c r="H119" s="12"/>
      <c r="I119" s="13">
        <f t="shared" si="5"/>
        <v>0</v>
      </c>
      <c r="J119" s="14"/>
      <c r="K119" s="15"/>
      <c r="L119" s="1"/>
    </row>
    <row r="120" spans="2:12" s="16" customFormat="1" hidden="1" x14ac:dyDescent="0.3">
      <c r="B120" s="21"/>
      <c r="C120" s="8"/>
      <c r="D120" s="8"/>
      <c r="E120" s="9"/>
      <c r="F120" s="22"/>
      <c r="G120" s="11"/>
      <c r="H120" s="12"/>
      <c r="I120" s="13">
        <f t="shared" si="5"/>
        <v>0</v>
      </c>
      <c r="J120" s="14"/>
      <c r="K120" s="15"/>
      <c r="L120" s="1"/>
    </row>
    <row r="121" spans="2:12" s="16" customFormat="1" hidden="1" x14ac:dyDescent="0.3">
      <c r="B121" s="21"/>
      <c r="C121" s="8"/>
      <c r="D121" s="8"/>
      <c r="E121" s="9"/>
      <c r="F121" s="22"/>
      <c r="G121" s="11"/>
      <c r="H121" s="12"/>
      <c r="I121" s="13">
        <f t="shared" si="5"/>
        <v>0</v>
      </c>
      <c r="J121" s="14"/>
      <c r="K121" s="15"/>
      <c r="L121" s="1"/>
    </row>
    <row r="122" spans="2:12" s="16" customFormat="1" hidden="1" x14ac:dyDescent="0.3">
      <c r="B122" s="21"/>
      <c r="C122" s="8"/>
      <c r="D122" s="8"/>
      <c r="E122" s="9"/>
      <c r="F122" s="22"/>
      <c r="G122" s="11"/>
      <c r="H122" s="12"/>
      <c r="I122" s="13">
        <f t="shared" si="5"/>
        <v>0</v>
      </c>
      <c r="J122" s="14"/>
      <c r="K122" s="15"/>
      <c r="L122" s="1"/>
    </row>
    <row r="123" spans="2:12" s="16" customFormat="1" hidden="1" x14ac:dyDescent="0.3">
      <c r="B123" s="21"/>
      <c r="C123" s="8"/>
      <c r="D123" s="8"/>
      <c r="E123" s="9"/>
      <c r="F123" s="22"/>
      <c r="G123" s="11"/>
      <c r="H123" s="12"/>
      <c r="I123" s="13"/>
      <c r="J123" s="14"/>
      <c r="K123" s="15"/>
      <c r="L123" s="1"/>
    </row>
    <row r="124" spans="2:12" s="16" customFormat="1" hidden="1" x14ac:dyDescent="0.3">
      <c r="B124" s="21"/>
      <c r="C124" s="8"/>
      <c r="D124" s="8"/>
      <c r="E124" s="9"/>
      <c r="F124" s="22"/>
      <c r="G124" s="11"/>
      <c r="H124" s="12"/>
      <c r="I124" s="13"/>
      <c r="J124" s="14"/>
      <c r="K124" s="15"/>
      <c r="L124" s="1"/>
    </row>
    <row r="125" spans="2:12" ht="15.6" x14ac:dyDescent="0.3">
      <c r="B125" s="31"/>
      <c r="C125" s="31"/>
      <c r="D125" s="31"/>
      <c r="E125" s="31"/>
      <c r="F125" s="31"/>
      <c r="G125" s="32">
        <f>SUM(G11:G123)</f>
        <v>16207178.169999998</v>
      </c>
      <c r="H125" s="32">
        <f>SUM(H11:H123)</f>
        <v>16207178.169999998</v>
      </c>
      <c r="I125" s="33"/>
      <c r="J125" s="34"/>
      <c r="K125" s="34"/>
    </row>
    <row r="126" spans="2:12" ht="15.6" x14ac:dyDescent="0.3">
      <c r="B126" s="35"/>
      <c r="C126" s="36"/>
      <c r="D126" s="36"/>
      <c r="E126" s="35"/>
      <c r="F126" s="35"/>
      <c r="G126" s="37"/>
      <c r="H126" s="38"/>
      <c r="I126" s="39"/>
      <c r="J126" s="39"/>
      <c r="K126" s="39"/>
    </row>
    <row r="127" spans="2:12" s="40" customFormat="1" ht="15.6" x14ac:dyDescent="0.3">
      <c r="B127" s="41"/>
      <c r="C127" s="42"/>
      <c r="D127" s="42"/>
      <c r="E127" s="43"/>
      <c r="F127" s="44"/>
      <c r="G127" s="45"/>
      <c r="H127" s="1"/>
      <c r="L127" s="1"/>
    </row>
    <row r="128" spans="2:12" s="40" customFormat="1" ht="15.6" x14ac:dyDescent="0.3">
      <c r="B128" s="41"/>
      <c r="C128" s="42"/>
      <c r="D128" s="42"/>
      <c r="E128" s="43"/>
      <c r="F128" s="44"/>
      <c r="G128" s="1"/>
      <c r="H128" s="1"/>
      <c r="L128" s="1"/>
    </row>
    <row r="129" spans="1:14" s="40" customFormat="1" ht="15.6" x14ac:dyDescent="0.3">
      <c r="B129" s="46"/>
      <c r="C129" s="51" t="s">
        <v>21</v>
      </c>
      <c r="D129" s="51"/>
      <c r="E129" s="51"/>
      <c r="F129" s="1"/>
      <c r="G129" s="51" t="s">
        <v>22</v>
      </c>
      <c r="H129" s="51"/>
      <c r="L129" s="1"/>
    </row>
    <row r="130" spans="1:14" s="40" customFormat="1" ht="15.6" x14ac:dyDescent="0.3">
      <c r="B130" s="46"/>
      <c r="C130" s="47" t="s">
        <v>23</v>
      </c>
      <c r="D130" s="47"/>
      <c r="E130" s="47"/>
      <c r="F130" s="1"/>
      <c r="G130" s="47" t="s">
        <v>344</v>
      </c>
      <c r="H130" s="47"/>
      <c r="L130" s="1"/>
    </row>
    <row r="136" spans="1:14" s="40" customFormat="1" x14ac:dyDescent="0.3">
      <c r="A136" s="1"/>
      <c r="B136" s="46"/>
      <c r="E136" s="46"/>
      <c r="F136" s="1"/>
      <c r="G136" s="1"/>
      <c r="H136" s="1"/>
      <c r="L136" s="1"/>
      <c r="M136" s="1"/>
      <c r="N136" s="1"/>
    </row>
    <row r="137" spans="1:14" s="40" customFormat="1" x14ac:dyDescent="0.3">
      <c r="A137" s="1"/>
      <c r="B137" s="46"/>
      <c r="E137" s="46"/>
      <c r="F137" s="1"/>
      <c r="G137" s="1"/>
      <c r="H137" s="1"/>
      <c r="L137" s="1"/>
      <c r="M137" s="1"/>
      <c r="N137" s="1"/>
    </row>
    <row r="138" spans="1:14" s="40" customFormat="1" x14ac:dyDescent="0.3">
      <c r="A138" s="1"/>
      <c r="B138" s="46"/>
      <c r="E138" s="46"/>
      <c r="F138" s="1"/>
      <c r="G138" s="1"/>
      <c r="H138" s="1"/>
      <c r="L138" s="1"/>
      <c r="M138" s="1"/>
      <c r="N138" s="1"/>
    </row>
    <row r="139" spans="1:14" s="40" customFormat="1" x14ac:dyDescent="0.3">
      <c r="A139" s="1"/>
      <c r="B139" s="46"/>
      <c r="E139" s="46"/>
      <c r="F139" s="1"/>
      <c r="G139" s="1"/>
      <c r="H139" s="1"/>
      <c r="L139" s="1"/>
      <c r="M139" s="1"/>
      <c r="N139" s="1"/>
    </row>
    <row r="140" spans="1:14" s="40" customFormat="1" x14ac:dyDescent="0.3">
      <c r="A140" s="1"/>
      <c r="B140" s="46"/>
      <c r="E140" s="46"/>
      <c r="F140" s="1"/>
      <c r="G140" s="1"/>
      <c r="H140" s="1"/>
      <c r="L140" s="1"/>
      <c r="M140" s="1"/>
      <c r="N140" s="1"/>
    </row>
    <row r="141" spans="1:14" s="40" customFormat="1" x14ac:dyDescent="0.3">
      <c r="A141" s="1"/>
      <c r="B141" s="46"/>
      <c r="E141" s="46"/>
      <c r="F141" s="1"/>
      <c r="G141" s="1"/>
      <c r="H141" s="1"/>
      <c r="L141" s="1"/>
      <c r="M141" s="1"/>
      <c r="N141" s="1"/>
    </row>
    <row r="142" spans="1:14" s="40" customFormat="1" x14ac:dyDescent="0.3">
      <c r="A142" s="1"/>
      <c r="B142" s="46"/>
      <c r="E142" s="46"/>
      <c r="F142" s="1"/>
      <c r="G142" s="1"/>
      <c r="H142" s="1"/>
      <c r="L142" s="1"/>
      <c r="M142" s="1"/>
      <c r="N142" s="1"/>
    </row>
    <row r="143" spans="1:14" s="40" customFormat="1" x14ac:dyDescent="0.3">
      <c r="A143" s="1"/>
      <c r="B143" s="46"/>
      <c r="E143" s="46"/>
      <c r="F143" s="1"/>
      <c r="G143" s="1"/>
      <c r="H143" s="1"/>
      <c r="L143" s="1"/>
      <c r="M143" s="1"/>
      <c r="N143" s="1"/>
    </row>
    <row r="144" spans="1:14" s="40" customFormat="1" x14ac:dyDescent="0.3">
      <c r="A144" s="1"/>
      <c r="B144" s="46"/>
      <c r="E144" s="46"/>
      <c r="F144" s="1"/>
      <c r="G144" s="1"/>
      <c r="H144" s="1"/>
      <c r="L144" s="1"/>
      <c r="M144" s="1"/>
      <c r="N144" s="1"/>
    </row>
    <row r="145" spans="1:14" s="40" customFormat="1" x14ac:dyDescent="0.3">
      <c r="A145" s="1"/>
      <c r="B145" s="46"/>
      <c r="E145" s="46"/>
      <c r="F145" s="1"/>
      <c r="G145" s="1"/>
      <c r="H145" s="1"/>
      <c r="L145" s="1"/>
      <c r="M145" s="1"/>
      <c r="N145" s="1"/>
    </row>
    <row r="146" spans="1:14" s="40" customFormat="1" x14ac:dyDescent="0.3">
      <c r="A146" s="1"/>
      <c r="B146" s="46"/>
      <c r="E146" s="46"/>
      <c r="F146" s="1"/>
      <c r="G146" s="1"/>
      <c r="H146" s="1"/>
      <c r="L146" s="1"/>
      <c r="M146" s="1"/>
      <c r="N146" s="1"/>
    </row>
    <row r="147" spans="1:14" s="40" customFormat="1" x14ac:dyDescent="0.3">
      <c r="A147" s="1"/>
      <c r="B147" s="46"/>
      <c r="E147" s="46"/>
      <c r="F147" s="1"/>
      <c r="G147" s="1"/>
      <c r="H147" s="1"/>
      <c r="L147" s="1"/>
      <c r="M147" s="1"/>
      <c r="N147" s="1"/>
    </row>
    <row r="148" spans="1:14" s="40" customFormat="1" x14ac:dyDescent="0.3">
      <c r="A148" s="1"/>
      <c r="B148" s="46"/>
      <c r="E148" s="46"/>
      <c r="F148" s="1"/>
      <c r="G148" s="1"/>
      <c r="H148" s="1"/>
      <c r="L148" s="1"/>
      <c r="M148" s="1"/>
      <c r="N148" s="1"/>
    </row>
    <row r="149" spans="1:14" s="40" customFormat="1" x14ac:dyDescent="0.3">
      <c r="A149" s="1"/>
      <c r="B149" s="46"/>
      <c r="E149" s="46"/>
      <c r="F149" s="1"/>
      <c r="G149" s="1"/>
      <c r="H149" s="1"/>
      <c r="L149" s="1"/>
      <c r="M149" s="1"/>
      <c r="N149" s="1"/>
    </row>
    <row r="150" spans="1:14" s="40" customFormat="1" x14ac:dyDescent="0.3">
      <c r="A150" s="1"/>
      <c r="B150" s="46"/>
      <c r="E150" s="46"/>
      <c r="F150" s="1"/>
      <c r="G150" s="1"/>
      <c r="H150" s="1"/>
      <c r="L150" s="1"/>
      <c r="M150" s="1"/>
      <c r="N150" s="1"/>
    </row>
    <row r="151" spans="1:14" s="40" customFormat="1" x14ac:dyDescent="0.3">
      <c r="A151" s="1"/>
      <c r="B151" s="46"/>
      <c r="E151" s="46"/>
      <c r="F151" s="1"/>
      <c r="G151" s="1"/>
      <c r="H151" s="1"/>
      <c r="L151" s="1"/>
      <c r="M151" s="1"/>
      <c r="N151" s="1"/>
    </row>
    <row r="152" spans="1:14" s="40" customFormat="1" x14ac:dyDescent="0.3">
      <c r="A152" s="1"/>
      <c r="B152" s="46"/>
      <c r="E152" s="46"/>
      <c r="F152" s="1"/>
      <c r="G152" s="1"/>
      <c r="H152" s="1"/>
      <c r="L152" s="1"/>
      <c r="M152" s="1"/>
      <c r="N152" s="1"/>
    </row>
    <row r="153" spans="1:14" s="40" customFormat="1" x14ac:dyDescent="0.3">
      <c r="A153" s="1"/>
      <c r="B153" s="46"/>
      <c r="E153" s="46"/>
      <c r="F153" s="1"/>
      <c r="G153" s="1"/>
      <c r="H153" s="1"/>
      <c r="L153" s="1"/>
      <c r="M153" s="1"/>
      <c r="N153" s="1"/>
    </row>
    <row r="154" spans="1:14" s="40" customFormat="1" x14ac:dyDescent="0.3">
      <c r="A154" s="1"/>
      <c r="B154" s="46"/>
      <c r="E154" s="46"/>
      <c r="F154" s="1"/>
      <c r="G154" s="1"/>
      <c r="H154" s="1"/>
      <c r="L154" s="1"/>
      <c r="M154" s="1"/>
      <c r="N154" s="1"/>
    </row>
    <row r="155" spans="1:14" s="40" customFormat="1" x14ac:dyDescent="0.3">
      <c r="A155" s="1"/>
      <c r="B155" s="46"/>
      <c r="E155" s="46"/>
      <c r="F155" s="1"/>
      <c r="G155" s="1"/>
      <c r="H155" s="1"/>
      <c r="L155" s="1"/>
      <c r="M155" s="1"/>
      <c r="N155" s="1"/>
    </row>
    <row r="156" spans="1:14" s="40" customFormat="1" x14ac:dyDescent="0.3">
      <c r="A156" s="1"/>
      <c r="B156" s="46"/>
      <c r="E156" s="46"/>
      <c r="F156" s="1"/>
      <c r="G156" s="1"/>
      <c r="H156" s="1"/>
      <c r="L156" s="1"/>
      <c r="M156" s="1"/>
      <c r="N156" s="1"/>
    </row>
    <row r="157" spans="1:14" s="40" customFormat="1" x14ac:dyDescent="0.3">
      <c r="A157" s="1"/>
      <c r="B157" s="46"/>
      <c r="E157" s="46"/>
      <c r="F157" s="1"/>
      <c r="G157" s="1"/>
      <c r="H157" s="1"/>
      <c r="L157" s="1"/>
      <c r="M157" s="1"/>
      <c r="N157" s="1"/>
    </row>
    <row r="158" spans="1:14" s="40" customFormat="1" x14ac:dyDescent="0.3">
      <c r="A158" s="1"/>
      <c r="B158" s="46"/>
      <c r="E158" s="46"/>
      <c r="F158" s="1"/>
      <c r="G158" s="1"/>
      <c r="H158" s="1"/>
      <c r="L158" s="1"/>
      <c r="M158" s="1"/>
      <c r="N158" s="1"/>
    </row>
    <row r="159" spans="1:14" s="40" customFormat="1" x14ac:dyDescent="0.3">
      <c r="A159" s="1"/>
      <c r="B159" s="46"/>
      <c r="E159" s="46"/>
      <c r="F159" s="1"/>
      <c r="G159" s="1"/>
      <c r="H159" s="1"/>
      <c r="L159" s="1"/>
      <c r="M159" s="1"/>
      <c r="N159" s="1"/>
    </row>
    <row r="160" spans="1:14" s="40" customFormat="1" x14ac:dyDescent="0.3">
      <c r="A160" s="1"/>
      <c r="B160" s="46"/>
      <c r="E160" s="46"/>
      <c r="F160" s="1"/>
      <c r="G160" s="1"/>
      <c r="H160" s="1"/>
      <c r="L160" s="1"/>
      <c r="M160" s="1"/>
      <c r="N160" s="1"/>
    </row>
    <row r="161" spans="1:14" s="40" customFormat="1" x14ac:dyDescent="0.3">
      <c r="A161" s="1"/>
      <c r="B161" s="46"/>
      <c r="E161" s="46"/>
      <c r="F161" s="1"/>
      <c r="G161" s="1"/>
      <c r="H161" s="1"/>
      <c r="L161" s="1"/>
      <c r="M161" s="1"/>
      <c r="N161" s="1"/>
    </row>
    <row r="162" spans="1:14" s="40" customFormat="1" x14ac:dyDescent="0.3">
      <c r="A162" s="1"/>
      <c r="B162" s="46"/>
      <c r="E162" s="46"/>
      <c r="F162" s="1"/>
      <c r="G162" s="1"/>
      <c r="H162" s="1"/>
      <c r="L162" s="1"/>
      <c r="M162" s="1"/>
      <c r="N162" s="1"/>
    </row>
    <row r="163" spans="1:14" s="40" customFormat="1" x14ac:dyDescent="0.3">
      <c r="A163" s="1"/>
      <c r="B163" s="46"/>
      <c r="E163" s="46"/>
      <c r="F163" s="1"/>
      <c r="G163" s="1"/>
      <c r="H163" s="1"/>
      <c r="L163" s="1"/>
      <c r="M163" s="1"/>
      <c r="N163" s="1"/>
    </row>
    <row r="164" spans="1:14" s="40" customFormat="1" x14ac:dyDescent="0.3">
      <c r="A164" s="1"/>
      <c r="B164" s="46"/>
      <c r="E164" s="46"/>
      <c r="F164" s="1"/>
      <c r="G164" s="1"/>
      <c r="H164" s="1"/>
      <c r="L164" s="1"/>
      <c r="M164" s="1"/>
      <c r="N164" s="1"/>
    </row>
    <row r="165" spans="1:14" s="40" customFormat="1" x14ac:dyDescent="0.3">
      <c r="A165" s="1"/>
      <c r="B165" s="46"/>
      <c r="E165" s="46"/>
      <c r="F165" s="1"/>
      <c r="G165" s="1"/>
      <c r="H165" s="1"/>
      <c r="L165" s="1"/>
      <c r="M165" s="1"/>
      <c r="N165" s="1"/>
    </row>
    <row r="166" spans="1:14" s="40" customFormat="1" x14ac:dyDescent="0.3">
      <c r="A166" s="1"/>
      <c r="B166" s="46"/>
      <c r="E166" s="46"/>
      <c r="F166" s="1"/>
      <c r="G166" s="1"/>
      <c r="H166" s="1"/>
      <c r="L166" s="1"/>
      <c r="M166" s="1"/>
      <c r="N166" s="1"/>
    </row>
    <row r="167" spans="1:14" s="40" customFormat="1" x14ac:dyDescent="0.3">
      <c r="A167" s="1"/>
      <c r="B167" s="46"/>
      <c r="E167" s="46"/>
      <c r="F167" s="1"/>
      <c r="G167" s="1"/>
      <c r="H167" s="1"/>
      <c r="L167" s="1"/>
      <c r="M167" s="1"/>
      <c r="N167" s="1"/>
    </row>
  </sheetData>
  <mergeCells count="7">
    <mergeCell ref="C130:E130"/>
    <mergeCell ref="G130:H130"/>
    <mergeCell ref="B7:K7"/>
    <mergeCell ref="B8:K8"/>
    <mergeCell ref="B9:K9"/>
    <mergeCell ref="C129:E129"/>
    <mergeCell ref="G129:H129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2023-08-09T15:46:30Z</cp:lastPrinted>
  <dcterms:created xsi:type="dcterms:W3CDTF">2023-05-10T12:41:08Z</dcterms:created>
  <dcterms:modified xsi:type="dcterms:W3CDTF">2023-08-09T15:47:18Z</dcterms:modified>
</cp:coreProperties>
</file>