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Direccion Financiera\02. ESTADOS FINANCIEROS\EF 2023\Agosto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C41" i="1"/>
  <c r="G40" i="1"/>
  <c r="G39" i="1"/>
  <c r="D33" i="1"/>
  <c r="G33" i="1" s="1"/>
  <c r="C33" i="1"/>
  <c r="G32" i="1"/>
  <c r="G31" i="1"/>
  <c r="D28" i="1"/>
  <c r="D35" i="1" s="1"/>
  <c r="C28" i="1"/>
  <c r="G28" i="1" s="1"/>
  <c r="G27" i="1"/>
  <c r="G26" i="1"/>
  <c r="H25" i="1"/>
  <c r="G25" i="1"/>
  <c r="D17" i="1"/>
  <c r="C17" i="1"/>
  <c r="G17" i="1" s="1"/>
  <c r="G16" i="1"/>
  <c r="G15" i="1"/>
  <c r="G11" i="1"/>
  <c r="D11" i="1"/>
  <c r="D19" i="1" s="1"/>
  <c r="C11" i="1"/>
  <c r="C19" i="1" s="1"/>
  <c r="G19" i="1" s="1"/>
  <c r="G10" i="1"/>
  <c r="G9" i="1"/>
  <c r="G8" i="1"/>
  <c r="G7" i="1"/>
  <c r="D43" i="1" l="1"/>
  <c r="G41" i="1"/>
  <c r="C35" i="1"/>
  <c r="G35" i="1" l="1"/>
  <c r="C43" i="1"/>
  <c r="G43" i="1" s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<sst xmlns="http://schemas.openxmlformats.org/spreadsheetml/2006/main" count="43" uniqueCount="43">
  <si>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</si>
  <si>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</si>
  <si>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Agosto 2023</t>
  </si>
  <si>
    <t>Agosto 2022</t>
  </si>
  <si>
    <t>Activos</t>
  </si>
  <si>
    <t>Activos Corrientes</t>
  </si>
  <si>
    <t>Disponibilidades</t>
  </si>
  <si>
    <t>Nota 7</t>
  </si>
  <si>
    <t>Cuentas y Documentos por Cobrar</t>
  </si>
  <si>
    <t>Nota 8</t>
  </si>
  <si>
    <t>Gastos Pagados por Anticipado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</si>
  <si>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</si>
  <si>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</si>
  <si>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</si>
  <si>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</si>
  <si>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</si>
  <si>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</si>
  <si>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</si>
  <si>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Corrientes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</si>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</sst>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8.25"/>
      <color rgb="FF000000"/>
      <name val="Microsoft Sans Serif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39" fontId="0" fillId="0" borderId="0" xfId="0" applyNumberFormat="1"/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tabSelected="1" zoomScale="85" zoomScaleNormal="85" workbookViewId="0">
      <selection activeCell="D18" sqref="D18"/>
    </sheetView>
  </sheetViews>
  <sheetFormatPr baseColWidth="10" defaultColWidth="9.375" defaultRowHeight="11.4" x14ac:dyDescent="0.2"/>
  <cols>
    <col min="1" max="1" width="50.875" customWidth="1"/>
    <col min="2" max="2" width="7.75" style="24" bestFit="1" customWidth="1"/>
    <col min="3" max="4" width="20.875" style="25" customWidth="1"/>
    <col min="7" max="7" width="17.375" bestFit="1" customWidth="1"/>
    <col min="8" max="8" width="12.375" bestFit="1" customWidth="1"/>
  </cols>
  <sheetData>
    <row r="1" spans="1:7" ht="13.8" x14ac:dyDescent="0.25">
      <c r="A1" s="1"/>
      <c r="B1" s="2"/>
      <c r="C1" s="3"/>
      <c r="D1" s="3"/>
    </row>
    <row r="2" spans="1:7" ht="13.8" x14ac:dyDescent="0.25">
      <c r="A2" s="1"/>
      <c r="B2" s="2"/>
      <c r="C2" s="3"/>
      <c r="D2" s="3"/>
    </row>
    <row r="3" spans="1:7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7" ht="13.8" x14ac:dyDescent="0.25">
      <c r="A4" s="7"/>
      <c r="B4" s="8"/>
      <c r="C4" s="9"/>
      <c r="D4" s="9"/>
    </row>
    <row r="5" spans="1:7" ht="13.8" x14ac:dyDescent="0.25">
      <c r="A5" s="10" t="s">
        <v>4</v>
      </c>
      <c r="B5" s="11"/>
      <c r="C5" s="12"/>
      <c r="D5" s="12"/>
    </row>
    <row r="6" spans="1:7" ht="13.8" x14ac:dyDescent="0.25">
      <c r="A6" s="10" t="s">
        <v>5</v>
      </c>
      <c r="B6" s="11"/>
      <c r="C6" s="12"/>
      <c r="D6" s="12"/>
    </row>
    <row r="7" spans="1:7" ht="13.8" x14ac:dyDescent="0.25">
      <c r="A7" s="7" t="s">
        <v>6</v>
      </c>
      <c r="B7" s="8" t="s">
        <v>7</v>
      </c>
      <c r="C7" s="13">
        <v>157274155.36000001</v>
      </c>
      <c r="D7" s="13">
        <v>231057915.44</v>
      </c>
      <c r="G7" s="14">
        <f>+C7-D7</f>
        <v>-73783760.079999983</v>
      </c>
    </row>
    <row r="8" spans="1:7" ht="13.8" x14ac:dyDescent="0.25">
      <c r="A8" s="7" t="s">
        <v>8</v>
      </c>
      <c r="B8" s="8" t="s">
        <v>9</v>
      </c>
      <c r="C8" s="13">
        <v>3144130.14</v>
      </c>
      <c r="D8" s="13">
        <v>3515985.42</v>
      </c>
      <c r="G8" s="14">
        <f>+C8-D8</f>
        <v>-371855.2799999998</v>
      </c>
    </row>
    <row r="9" spans="1:7" ht="13.8" x14ac:dyDescent="0.25">
      <c r="A9" s="7" t="s">
        <v>10</v>
      </c>
      <c r="B9" s="8" t="s">
        <v>11</v>
      </c>
      <c r="C9" s="13">
        <v>6753794.0300000003</v>
      </c>
      <c r="D9" s="13">
        <v>7825883.96</v>
      </c>
      <c r="G9" s="14">
        <f>+C9-D9</f>
        <v>-1072089.9299999997</v>
      </c>
    </row>
    <row r="10" spans="1:7" ht="13.8" x14ac:dyDescent="0.25">
      <c r="A10" s="7" t="s">
        <v>12</v>
      </c>
      <c r="B10" s="8" t="s">
        <v>13</v>
      </c>
      <c r="C10" s="15">
        <v>5570239.7999999998</v>
      </c>
      <c r="D10" s="15">
        <v>5394766.3300000001</v>
      </c>
      <c r="G10" s="14">
        <f>+C10-D10</f>
        <v>175473.46999999974</v>
      </c>
    </row>
    <row r="11" spans="1:7" ht="13.8" x14ac:dyDescent="0.25">
      <c r="A11" s="10" t="s">
        <v>14</v>
      </c>
      <c r="B11" s="11"/>
      <c r="C11" s="16">
        <f>SUM(C7:C10)</f>
        <v>172742319.33000001</v>
      </c>
      <c r="D11" s="16">
        <f>SUM(D7:D10)</f>
        <v>247794551.15000001</v>
      </c>
      <c r="G11" s="14">
        <f>+C11-D11</f>
        <v>-75052231.819999993</v>
      </c>
    </row>
    <row r="12" spans="1:7" ht="13.8" x14ac:dyDescent="0.25">
      <c r="A12" s="7"/>
      <c r="B12" s="8"/>
      <c r="C12" s="9"/>
      <c r="D12" s="9"/>
      <c r="G12" s="14"/>
    </row>
    <row r="13" spans="1:7" ht="13.8" x14ac:dyDescent="0.25">
      <c r="A13" s="7"/>
      <c r="B13" s="8"/>
      <c r="C13" s="9"/>
      <c r="D13" s="9"/>
      <c r="G13" s="14"/>
    </row>
    <row r="14" spans="1:7" ht="13.8" x14ac:dyDescent="0.25">
      <c r="A14" s="10" t="s">
        <v>15</v>
      </c>
      <c r="B14" s="11"/>
      <c r="C14" s="12"/>
      <c r="D14" s="12"/>
      <c r="G14" s="14"/>
    </row>
    <row r="15" spans="1:7" ht="13.8" x14ac:dyDescent="0.25">
      <c r="A15" s="7" t="s">
        <v>16</v>
      </c>
      <c r="B15" s="8" t="s">
        <v>17</v>
      </c>
      <c r="C15" s="13">
        <v>191270120.05000001</v>
      </c>
      <c r="D15" s="13">
        <v>208963378.43000001</v>
      </c>
      <c r="G15" s="14">
        <f>+C15-D15</f>
        <v>-17693258.379999995</v>
      </c>
    </row>
    <row r="16" spans="1:7" ht="13.8" x14ac:dyDescent="0.25">
      <c r="A16" s="7" t="s">
        <v>18</v>
      </c>
      <c r="B16" s="8" t="s">
        <v>19</v>
      </c>
      <c r="C16" s="15">
        <v>1377081.59</v>
      </c>
      <c r="D16" s="15">
        <v>1377081.59</v>
      </c>
      <c r="G16" s="14">
        <f>+C16-D16</f>
        <v>0</v>
      </c>
    </row>
    <row r="17" spans="1:8" ht="13.8" x14ac:dyDescent="0.25">
      <c r="A17" s="10" t="s">
        <v>20</v>
      </c>
      <c r="B17" s="11"/>
      <c r="C17" s="16">
        <f>SUM(C15:C16)</f>
        <v>192647201.64000002</v>
      </c>
      <c r="D17" s="16">
        <f>SUM(D15:D16)</f>
        <v>210340460.02000001</v>
      </c>
      <c r="G17" s="14">
        <f>+C17-D17</f>
        <v>-17693258.379999995</v>
      </c>
    </row>
    <row r="18" spans="1:8" ht="13.8" x14ac:dyDescent="0.25">
      <c r="A18" s="7"/>
      <c r="B18" s="8"/>
      <c r="C18" s="9"/>
      <c r="D18" s="9"/>
      <c r="G18" s="14"/>
    </row>
    <row r="19" spans="1:8" ht="14.4" thickBot="1" x14ac:dyDescent="0.3">
      <c r="A19" s="10" t="s">
        <v>21</v>
      </c>
      <c r="B19" s="11"/>
      <c r="C19" s="17">
        <f>C11+C17</f>
        <v>365389520.97000003</v>
      </c>
      <c r="D19" s="17">
        <f>D11+D17</f>
        <v>458135011.17000002</v>
      </c>
      <c r="G19" s="14">
        <f>+C19-D19</f>
        <v>-92745490.199999988</v>
      </c>
    </row>
    <row r="20" spans="1:8" ht="14.4" thickTop="1" x14ac:dyDescent="0.25">
      <c r="A20" s="7"/>
      <c r="B20" s="8"/>
      <c r="C20" s="9"/>
      <c r="D20" s="9"/>
      <c r="G20" s="14"/>
    </row>
    <row r="21" spans="1:8" ht="13.8" x14ac:dyDescent="0.25">
      <c r="A21" s="7"/>
      <c r="B21" s="8"/>
      <c r="C21" s="9"/>
      <c r="D21" s="9"/>
      <c r="G21" s="14"/>
    </row>
    <row r="22" spans="1:8" ht="13.8" x14ac:dyDescent="0.25">
      <c r="A22" s="10" t="s">
        <v>22</v>
      </c>
      <c r="B22" s="11"/>
      <c r="C22" s="12"/>
      <c r="D22" s="12"/>
      <c r="G22" s="14"/>
    </row>
    <row r="23" spans="1:8" ht="13.8" x14ac:dyDescent="0.25">
      <c r="A23" s="7"/>
      <c r="B23" s="8"/>
      <c r="C23" s="9"/>
      <c r="D23" s="9"/>
      <c r="G23" s="14"/>
    </row>
    <row r="24" spans="1:8" ht="13.8" x14ac:dyDescent="0.25">
      <c r="A24" s="10" t="s">
        <v>23</v>
      </c>
      <c r="B24" s="11"/>
      <c r="C24" s="12"/>
      <c r="D24" s="12"/>
      <c r="G24" s="14"/>
    </row>
    <row r="25" spans="1:8" ht="13.8" x14ac:dyDescent="0.25">
      <c r="A25" s="7" t="s">
        <v>24</v>
      </c>
      <c r="B25" s="8" t="s">
        <v>25</v>
      </c>
      <c r="C25" s="13">
        <v>24306892.300000001</v>
      </c>
      <c r="D25" s="13">
        <v>44806096.390000001</v>
      </c>
      <c r="G25" s="14">
        <f>+C25-D25</f>
        <v>-20499204.09</v>
      </c>
      <c r="H25" s="18">
        <f>C25-5992673.23</f>
        <v>18314219.07</v>
      </c>
    </row>
    <row r="26" spans="1:8" ht="13.8" x14ac:dyDescent="0.25">
      <c r="A26" s="7" t="s">
        <v>26</v>
      </c>
      <c r="B26" s="8" t="s">
        <v>27</v>
      </c>
      <c r="C26" s="13">
        <v>2434.62</v>
      </c>
      <c r="D26" s="13">
        <v>0</v>
      </c>
      <c r="G26" s="14">
        <f>+C26-D26</f>
        <v>2434.62</v>
      </c>
    </row>
    <row r="27" spans="1:8" ht="13.8" x14ac:dyDescent="0.25">
      <c r="A27" s="7" t="s">
        <v>28</v>
      </c>
      <c r="B27" s="8" t="s">
        <v>29</v>
      </c>
      <c r="C27" s="15">
        <v>9365166.4700000007</v>
      </c>
      <c r="D27" s="15">
        <v>6638032.9000000004</v>
      </c>
      <c r="G27" s="14">
        <f>+C27-D27</f>
        <v>2727133.5700000003</v>
      </c>
    </row>
    <row r="28" spans="1:8" ht="13.8" x14ac:dyDescent="0.25">
      <c r="A28" s="10" t="s">
        <v>30</v>
      </c>
      <c r="B28" s="11"/>
      <c r="C28" s="16">
        <f>SUM(C25:C27)</f>
        <v>33674493.390000001</v>
      </c>
      <c r="D28" s="16">
        <f>SUM(D25:D27)</f>
        <v>51444129.289999999</v>
      </c>
      <c r="G28" s="19">
        <f>+C28-D28</f>
        <v>-17769635.899999999</v>
      </c>
    </row>
    <row r="29" spans="1:8" ht="13.8" x14ac:dyDescent="0.25">
      <c r="A29" s="7"/>
      <c r="B29" s="8"/>
      <c r="C29" s="9"/>
      <c r="D29" s="9"/>
      <c r="G29" s="14"/>
    </row>
    <row r="30" spans="1:8" ht="13.8" x14ac:dyDescent="0.25">
      <c r="A30" s="10" t="s">
        <v>31</v>
      </c>
      <c r="B30" s="11"/>
      <c r="C30" s="12"/>
      <c r="D30" s="12"/>
      <c r="G30" s="14"/>
    </row>
    <row r="31" spans="1:8" ht="13.8" hidden="1" x14ac:dyDescent="0.25">
      <c r="A31" s="7" t="s">
        <v>32</v>
      </c>
      <c r="B31" s="8"/>
      <c r="C31" s="13">
        <v>0</v>
      </c>
      <c r="D31" s="13">
        <v>0</v>
      </c>
      <c r="G31" s="14">
        <f>+C31-D31</f>
        <v>0</v>
      </c>
    </row>
    <row r="32" spans="1:8" ht="13.8" x14ac:dyDescent="0.25">
      <c r="A32" s="7" t="s">
        <v>33</v>
      </c>
      <c r="B32" s="8" t="s">
        <v>34</v>
      </c>
      <c r="C32" s="15">
        <v>0</v>
      </c>
      <c r="D32" s="15">
        <v>150641.29999999999</v>
      </c>
      <c r="G32" s="14">
        <f>+C32-D32</f>
        <v>-150641.29999999999</v>
      </c>
    </row>
    <row r="33" spans="1:7" ht="13.8" x14ac:dyDescent="0.25">
      <c r="A33" s="10" t="s">
        <v>35</v>
      </c>
      <c r="B33" s="11"/>
      <c r="C33" s="16">
        <f>SUM(C31:C32)</f>
        <v>0</v>
      </c>
      <c r="D33" s="16">
        <f>SUM(D31:D32)</f>
        <v>150641.29999999999</v>
      </c>
      <c r="G33" s="14">
        <f>+C33-D33</f>
        <v>-150641.29999999999</v>
      </c>
    </row>
    <row r="34" spans="1:7" ht="13.8" x14ac:dyDescent="0.25">
      <c r="A34" s="7"/>
      <c r="B34" s="8"/>
      <c r="C34" s="9"/>
      <c r="D34" s="9"/>
      <c r="G34" s="14"/>
    </row>
    <row r="35" spans="1:7" ht="13.8" x14ac:dyDescent="0.25">
      <c r="A35" s="10" t="s">
        <v>36</v>
      </c>
      <c r="B35" s="11"/>
      <c r="C35" s="16">
        <f>C28+C33</f>
        <v>33674493.390000001</v>
      </c>
      <c r="D35" s="16">
        <f>D28+D33</f>
        <v>51594770.589999996</v>
      </c>
      <c r="G35" s="14">
        <f>+C35-D35</f>
        <v>-17920277.199999996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37</v>
      </c>
      <c r="B38" s="11"/>
      <c r="C38" s="12"/>
      <c r="D38" s="12"/>
      <c r="G38" s="14"/>
    </row>
    <row r="39" spans="1:7" ht="13.8" x14ac:dyDescent="0.25">
      <c r="A39" s="7" t="s">
        <v>38</v>
      </c>
      <c r="B39" s="8" t="s">
        <v>39</v>
      </c>
      <c r="C39" s="13">
        <v>376003226.12</v>
      </c>
      <c r="D39" s="13">
        <v>406540240.57999998</v>
      </c>
      <c r="G39" s="14">
        <f>+C39-D39</f>
        <v>-30537014.459999979</v>
      </c>
    </row>
    <row r="40" spans="1:7" ht="13.8" x14ac:dyDescent="0.25">
      <c r="A40" s="7" t="s">
        <v>40</v>
      </c>
      <c r="B40" s="8"/>
      <c r="C40" s="15">
        <v>-44288198.539999999</v>
      </c>
      <c r="D40" s="15">
        <v>0</v>
      </c>
      <c r="G40" s="14">
        <f>+C40-D40</f>
        <v>-44288198.539999999</v>
      </c>
    </row>
    <row r="41" spans="1:7" ht="13.8" x14ac:dyDescent="0.25">
      <c r="A41" s="10" t="s">
        <v>41</v>
      </c>
      <c r="B41" s="11"/>
      <c r="C41" s="20">
        <f>SUM(C39:C40)</f>
        <v>331715027.57999998</v>
      </c>
      <c r="D41" s="20">
        <f>SUM(D39:D40)</f>
        <v>406540240.57999998</v>
      </c>
      <c r="G41" s="14">
        <f>+C41-D41</f>
        <v>-74825213</v>
      </c>
    </row>
    <row r="42" spans="1:7" ht="13.8" x14ac:dyDescent="0.25">
      <c r="A42" s="7"/>
      <c r="B42" s="8"/>
      <c r="C42" s="9"/>
      <c r="D42" s="9"/>
      <c r="G42" s="14"/>
    </row>
    <row r="43" spans="1:7" ht="14.4" thickBot="1" x14ac:dyDescent="0.3">
      <c r="A43" s="10" t="s">
        <v>42</v>
      </c>
      <c r="B43" s="11"/>
      <c r="C43" s="17">
        <f>C41+C35</f>
        <v>365389520.96999997</v>
      </c>
      <c r="D43" s="17">
        <f>D41+D35</f>
        <v>458135011.16999996</v>
      </c>
      <c r="G43" s="14">
        <f>+C43-D43</f>
        <v>-92745490.199999988</v>
      </c>
    </row>
    <row r="44" spans="1:7" ht="12" thickTop="1" x14ac:dyDescent="0.2">
      <c r="A44" s="21"/>
      <c r="B44" s="22"/>
      <c r="C44" s="23"/>
      <c r="D44" s="23"/>
    </row>
    <row r="45" spans="1:7" x14ac:dyDescent="0.2">
      <c r="A45" s="21"/>
      <c r="B45" s="22"/>
      <c r="C45" s="23"/>
      <c r="D45" s="23"/>
    </row>
    <row r="46" spans="1:7" ht="10.8" x14ac:dyDescent="0.2">
      <c r="A46" s="21"/>
      <c r="B46" s="21"/>
      <c r="C46" s="21"/>
      <c r="D46" s="23"/>
    </row>
    <row r="47" spans="1:7" x14ac:dyDescent="0.2">
      <c r="A47" s="21"/>
      <c r="B47" s="22"/>
      <c r="C47" s="23"/>
      <c r="D47" s="23"/>
    </row>
    <row r="48" spans="1:7" x14ac:dyDescent="0.2">
      <c r="A48" s="21"/>
      <c r="B48" s="22"/>
      <c r="C48" s="23"/>
      <c r="D48" s="23"/>
    </row>
    <row r="49" spans="1:5" x14ac:dyDescent="0.2">
      <c r="A49" s="21"/>
      <c r="B49" s="22"/>
      <c r="C49" s="23"/>
      <c r="D49" s="23"/>
    </row>
    <row r="50" spans="1:5" x14ac:dyDescent="0.2">
      <c r="A50" s="21"/>
      <c r="B50" s="22"/>
      <c r="C50" s="21"/>
      <c r="D50" s="21"/>
      <c r="E50" s="21"/>
    </row>
    <row r="51" spans="1:5" x14ac:dyDescent="0.2">
      <c r="A51" s="21"/>
      <c r="B51" s="22"/>
      <c r="C51" s="23"/>
      <c r="D51" s="23"/>
    </row>
    <row r="52" spans="1:5" x14ac:dyDescent="0.2">
      <c r="A52" s="21"/>
      <c r="B52" s="22"/>
      <c r="C52" s="23"/>
      <c r="D52" s="23"/>
    </row>
    <row r="53" spans="1:5" x14ac:dyDescent="0.2">
      <c r="A53" s="21"/>
      <c r="B53" s="22"/>
      <c r="C53" s="23"/>
      <c r="D53" s="23"/>
    </row>
    <row r="54" spans="1:5" x14ac:dyDescent="0.2">
      <c r="A54" s="21"/>
      <c r="B54" s="22"/>
      <c r="C54" s="23"/>
      <c r="D54" s="23"/>
    </row>
    <row r="55" spans="1:5" x14ac:dyDescent="0.2">
      <c r="A55" s="21"/>
      <c r="B55" s="22"/>
      <c r="C55" s="23"/>
      <c r="D55" s="23"/>
    </row>
    <row r="56" spans="1:5" x14ac:dyDescent="0.2">
      <c r="A56" s="21"/>
      <c r="B56" s="22"/>
      <c r="C56" s="23"/>
      <c r="D56" s="23"/>
    </row>
    <row r="57" spans="1:5" x14ac:dyDescent="0.2">
      <c r="A57" s="21"/>
      <c r="B57" s="22"/>
      <c r="C57" s="23"/>
      <c r="D57" s="23"/>
    </row>
    <row r="58" spans="1:5" x14ac:dyDescent="0.2">
      <c r="A58" s="21"/>
      <c r="B58" s="22"/>
      <c r="C58" s="23"/>
      <c r="D58" s="23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31/08/2023 y 31/08/2022 
&amp;10Valores Expresados en RD$</oddHeader>
    <oddFooter>&amp;L&amp;10Juan Moquete
Encargado de Contabilidad&amp;C&amp;10Edward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cp:lastPrinted>2023-09-26T16:11:16Z</cp:lastPrinted>
  <dcterms:created xsi:type="dcterms:W3CDTF">2023-09-26T16:11:13Z</dcterms:created>
  <dcterms:modified xsi:type="dcterms:W3CDTF">2023-09-26T16:11:36Z</dcterms:modified>
</cp:coreProperties>
</file>