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Noviembre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C33" i="1"/>
  <c r="G33" i="1" s="1"/>
  <c r="G32" i="1"/>
  <c r="G31" i="1"/>
  <c r="D28" i="1"/>
  <c r="D35" i="1" s="1"/>
  <c r="C28" i="1"/>
  <c r="G28" i="1" s="1"/>
  <c r="G27" i="1"/>
  <c r="G26" i="1"/>
  <c r="G25" i="1"/>
  <c r="D17" i="1"/>
  <c r="C17" i="1"/>
  <c r="G17" i="1" s="1"/>
  <c r="G16" i="1"/>
  <c r="G15" i="1"/>
  <c r="D11" i="1"/>
  <c r="G11" i="1" s="1"/>
  <c r="C11" i="1"/>
  <c r="C19" i="1" s="1"/>
  <c r="G10" i="1"/>
  <c r="G9" i="1"/>
  <c r="G8" i="1"/>
  <c r="G7" i="1"/>
  <c r="D43" i="1" l="1"/>
  <c r="D19" i="1"/>
  <c r="G19" i="1" s="1"/>
  <c r="G41" i="1"/>
  <c r="C35" i="1"/>
  <c r="G35" i="1" s="1"/>
  <c r="C43" i="1" l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<sst xmlns="http://schemas.openxmlformats.org/spreadsheetml/2006/main" count="43" uniqueCount="43">
  <si>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</si>
  <si>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</si>
  <si>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Noviembre 2023</t>
  </si>
  <si>
    <t>Noviembre 2022</t>
  </si>
  <si>
    <t>Activos</t>
  </si>
  <si>
    <t>Activos Corrientes</t>
  </si>
  <si>
    <t>Disponibilidades</t>
  </si>
  <si>
    <t>Nota 7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</si>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</sst>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showGridLines="0" tabSelected="1" topLeftCell="A4" zoomScale="85" zoomScaleNormal="85" workbookViewId="0">
      <selection activeCell="C40" sqref="C40"/>
    </sheetView>
  </sheetViews>
  <sheetFormatPr baseColWidth="10" defaultColWidth="9.375" defaultRowHeight="11.4" x14ac:dyDescent="0.2"/>
  <cols>
    <col min="1" max="1" width="50.875" customWidth="1"/>
    <col min="2" max="2" width="7.75" style="23" bestFit="1" customWidth="1"/>
    <col min="3" max="4" width="20.875" style="24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113264073.19</v>
      </c>
      <c r="D7" s="13">
        <v>215803037.27000001</v>
      </c>
      <c r="G7" s="14">
        <f>+C7-D7</f>
        <v>-102538964.08000001</v>
      </c>
    </row>
    <row r="8" spans="1:7" ht="13.8" x14ac:dyDescent="0.25">
      <c r="A8" s="7" t="s">
        <v>8</v>
      </c>
      <c r="B8" s="8" t="s">
        <v>9</v>
      </c>
      <c r="C8" s="13">
        <v>5247249.99</v>
      </c>
      <c r="D8" s="13">
        <v>2141207.9</v>
      </c>
      <c r="G8" s="14">
        <f>+C8-D8</f>
        <v>3106042.0900000003</v>
      </c>
    </row>
    <row r="9" spans="1:7" ht="13.8" x14ac:dyDescent="0.25">
      <c r="A9" s="7" t="s">
        <v>10</v>
      </c>
      <c r="B9" s="8" t="s">
        <v>11</v>
      </c>
      <c r="C9" s="13">
        <v>6380365.3600000003</v>
      </c>
      <c r="D9" s="13">
        <v>4862260.22</v>
      </c>
      <c r="G9" s="14">
        <f>+C9-D9</f>
        <v>1518105.1400000006</v>
      </c>
    </row>
    <row r="10" spans="1:7" ht="13.8" x14ac:dyDescent="0.25">
      <c r="A10" s="7" t="s">
        <v>12</v>
      </c>
      <c r="B10" s="8" t="s">
        <v>13</v>
      </c>
      <c r="C10" s="15">
        <v>6186117.8300000001</v>
      </c>
      <c r="D10" s="15">
        <v>4518289.25</v>
      </c>
      <c r="G10" s="14">
        <f>+C10-D10</f>
        <v>1667828.58</v>
      </c>
    </row>
    <row r="11" spans="1:7" ht="13.8" x14ac:dyDescent="0.25">
      <c r="A11" s="10" t="s">
        <v>14</v>
      </c>
      <c r="B11" s="11"/>
      <c r="C11" s="16">
        <f>SUM(C7:C10)</f>
        <v>131077806.36999999</v>
      </c>
      <c r="D11" s="16">
        <f>SUM(D7:D10)</f>
        <v>227324794.64000002</v>
      </c>
      <c r="G11" s="14">
        <f>+C11-D11</f>
        <v>-96246988.270000026</v>
      </c>
    </row>
    <row r="12" spans="1:7" ht="13.8" x14ac:dyDescent="0.25">
      <c r="A12" s="7"/>
      <c r="B12" s="8"/>
      <c r="C12" s="9"/>
      <c r="D12" s="9"/>
      <c r="G12" s="14"/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10" t="s">
        <v>15</v>
      </c>
      <c r="B14" s="11"/>
      <c r="C14" s="12"/>
      <c r="D14" s="12"/>
      <c r="G14" s="14"/>
    </row>
    <row r="15" spans="1:7" ht="13.8" x14ac:dyDescent="0.25">
      <c r="A15" s="7" t="s">
        <v>16</v>
      </c>
      <c r="B15" s="8" t="s">
        <v>17</v>
      </c>
      <c r="C15" s="13">
        <v>188145895.58000001</v>
      </c>
      <c r="D15" s="13">
        <v>210682315.27000001</v>
      </c>
      <c r="G15" s="14">
        <f>+C15-D15</f>
        <v>-22536419.689999998</v>
      </c>
    </row>
    <row r="16" spans="1:7" ht="13.8" x14ac:dyDescent="0.25">
      <c r="A16" s="7" t="s">
        <v>18</v>
      </c>
      <c r="B16" s="8" t="s">
        <v>19</v>
      </c>
      <c r="C16" s="15">
        <v>1377081.59</v>
      </c>
      <c r="D16" s="15">
        <v>1377081.59</v>
      </c>
      <c r="G16" s="14">
        <f t="shared" ref="G16" si="0">+C16-D16</f>
        <v>0</v>
      </c>
    </row>
    <row r="17" spans="1:7" ht="13.8" x14ac:dyDescent="0.25">
      <c r="A17" s="10" t="s">
        <v>20</v>
      </c>
      <c r="B17" s="11"/>
      <c r="C17" s="16">
        <f>SUM(C15:C16)</f>
        <v>189522977.17000002</v>
      </c>
      <c r="D17" s="16">
        <f>SUM(D15:D16)</f>
        <v>212059396.86000001</v>
      </c>
      <c r="G17" s="14">
        <f>+C17-D17</f>
        <v>-22536419.689999998</v>
      </c>
    </row>
    <row r="18" spans="1:7" ht="13.8" x14ac:dyDescent="0.25">
      <c r="A18" s="7"/>
      <c r="B18" s="8"/>
      <c r="C18" s="9"/>
      <c r="D18" s="9"/>
      <c r="G18" s="14"/>
    </row>
    <row r="19" spans="1:7" ht="14.4" thickBot="1" x14ac:dyDescent="0.3">
      <c r="A19" s="10" t="s">
        <v>21</v>
      </c>
      <c r="B19" s="11"/>
      <c r="C19" s="17">
        <f>C11+C17</f>
        <v>320600783.54000002</v>
      </c>
      <c r="D19" s="17">
        <f>D11+D17</f>
        <v>439384191.5</v>
      </c>
      <c r="G19" s="14">
        <f>+C19-D19</f>
        <v>-118783407.95999998</v>
      </c>
    </row>
    <row r="20" spans="1:7" ht="14.4" thickTop="1" x14ac:dyDescent="0.25">
      <c r="A20" s="7"/>
      <c r="B20" s="8"/>
      <c r="C20" s="9"/>
      <c r="D20" s="9"/>
      <c r="G20" s="14"/>
    </row>
    <row r="21" spans="1:7" ht="13.8" x14ac:dyDescent="0.25">
      <c r="A21" s="7"/>
      <c r="B21" s="8"/>
      <c r="C21" s="9"/>
      <c r="D21" s="9"/>
      <c r="G21" s="14"/>
    </row>
    <row r="22" spans="1:7" ht="13.8" x14ac:dyDescent="0.25">
      <c r="A22" s="10" t="s">
        <v>22</v>
      </c>
      <c r="B22" s="11"/>
      <c r="C22" s="12"/>
      <c r="D22" s="12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23</v>
      </c>
      <c r="B24" s="11"/>
      <c r="C24" s="12"/>
      <c r="D24" s="12"/>
      <c r="G24" s="14"/>
    </row>
    <row r="25" spans="1:7" ht="13.8" x14ac:dyDescent="0.25">
      <c r="A25" s="7" t="s">
        <v>24</v>
      </c>
      <c r="B25" s="8" t="s">
        <v>25</v>
      </c>
      <c r="C25" s="13">
        <v>9151315.8100000005</v>
      </c>
      <c r="D25" s="13">
        <v>35936471.189999998</v>
      </c>
      <c r="G25" s="14">
        <f>+C25-D25</f>
        <v>-26785155.379999995</v>
      </c>
    </row>
    <row r="26" spans="1:7" ht="13.8" x14ac:dyDescent="0.25">
      <c r="A26" s="7" t="s">
        <v>26</v>
      </c>
      <c r="B26" s="8" t="s">
        <v>27</v>
      </c>
      <c r="C26" s="13">
        <v>4475771.4800000004</v>
      </c>
      <c r="D26" s="13">
        <v>0</v>
      </c>
      <c r="G26" s="14">
        <f>+C26-D26</f>
        <v>4475771.4800000004</v>
      </c>
    </row>
    <row r="27" spans="1:7" ht="13.8" x14ac:dyDescent="0.25">
      <c r="A27" s="7" t="s">
        <v>28</v>
      </c>
      <c r="B27" s="8" t="s">
        <v>29</v>
      </c>
      <c r="C27" s="15">
        <v>-0.01</v>
      </c>
      <c r="D27" s="15">
        <v>9566213.25</v>
      </c>
      <c r="G27" s="14">
        <f>+C27-D27</f>
        <v>-9566213.2599999998</v>
      </c>
    </row>
    <row r="28" spans="1:7" ht="13.8" x14ac:dyDescent="0.25">
      <c r="A28" s="10" t="s">
        <v>30</v>
      </c>
      <c r="B28" s="11"/>
      <c r="C28" s="16">
        <f>SUM(C25:C27)</f>
        <v>13627087.280000001</v>
      </c>
      <c r="D28" s="16">
        <f>SUM(D25:D27)</f>
        <v>45502684.439999998</v>
      </c>
      <c r="G28" s="18">
        <f>+C28-D28</f>
        <v>-31875597.159999996</v>
      </c>
    </row>
    <row r="29" spans="1:7" ht="13.8" x14ac:dyDescent="0.25">
      <c r="A29" s="7"/>
      <c r="B29" s="8"/>
      <c r="C29" s="9"/>
      <c r="D29" s="9"/>
      <c r="G29" s="14"/>
    </row>
    <row r="30" spans="1:7" ht="13.8" x14ac:dyDescent="0.25">
      <c r="A30" s="10" t="s">
        <v>31</v>
      </c>
      <c r="B30" s="11"/>
      <c r="C30" s="12"/>
      <c r="D30" s="12"/>
      <c r="G30" s="1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7" ht="13.8" x14ac:dyDescent="0.25">
      <c r="A32" s="7" t="s">
        <v>33</v>
      </c>
      <c r="B32" s="8" t="s">
        <v>34</v>
      </c>
      <c r="C32" s="15">
        <v>0</v>
      </c>
      <c r="D32" s="15">
        <v>150641.29999999999</v>
      </c>
      <c r="G32" s="14">
        <f>+C32-D32</f>
        <v>-150641.29999999999</v>
      </c>
    </row>
    <row r="33" spans="1:7" ht="13.8" x14ac:dyDescent="0.25">
      <c r="A33" s="10" t="s">
        <v>35</v>
      </c>
      <c r="B33" s="11"/>
      <c r="C33" s="16">
        <f>SUM(C31:C32)</f>
        <v>0</v>
      </c>
      <c r="D33" s="16">
        <f>SUM(D31:D32)</f>
        <v>150641.29999999999</v>
      </c>
      <c r="G33" s="14">
        <f>+C33-D33</f>
        <v>-150641.29999999999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13627087.280000001</v>
      </c>
      <c r="D35" s="16">
        <f>D28+D33</f>
        <v>45653325.739999995</v>
      </c>
      <c r="G35" s="14">
        <f>+C35-D35</f>
        <v>-32026238.459999993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376795532.22000003</v>
      </c>
      <c r="D39" s="13">
        <v>393730865.75999999</v>
      </c>
      <c r="G39" s="14">
        <f>+C39-D39</f>
        <v>-16935333.539999962</v>
      </c>
    </row>
    <row r="40" spans="1:7" ht="13.8" x14ac:dyDescent="0.25">
      <c r="A40" s="7" t="s">
        <v>40</v>
      </c>
      <c r="B40" s="8"/>
      <c r="C40" s="15">
        <v>-69821835.959999993</v>
      </c>
      <c r="D40" s="15">
        <v>0</v>
      </c>
      <c r="G40" s="14">
        <f>+C40-D40</f>
        <v>-69821835.959999993</v>
      </c>
    </row>
    <row r="41" spans="1:7" ht="13.8" x14ac:dyDescent="0.25">
      <c r="A41" s="10" t="s">
        <v>41</v>
      </c>
      <c r="B41" s="11"/>
      <c r="C41" s="19">
        <f>SUM(C39:C40)</f>
        <v>306973696.26000005</v>
      </c>
      <c r="D41" s="19">
        <f>SUM(D39:D40)</f>
        <v>393730865.75999999</v>
      </c>
      <c r="G41" s="14">
        <f>+C41-D41</f>
        <v>-86757169.49999994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320600783.54000008</v>
      </c>
      <c r="D43" s="17">
        <f>D41+D35</f>
        <v>439384191.5</v>
      </c>
      <c r="G43" s="14">
        <f>+C43-D43</f>
        <v>-118783407.95999992</v>
      </c>
    </row>
    <row r="44" spans="1:7" ht="12" thickTop="1" x14ac:dyDescent="0.2">
      <c r="A44" s="20"/>
      <c r="B44" s="21"/>
      <c r="C44" s="22"/>
      <c r="D44" s="22"/>
    </row>
    <row r="45" spans="1:7" x14ac:dyDescent="0.2">
      <c r="A45" s="20"/>
      <c r="B45" s="21"/>
      <c r="C45" s="22"/>
      <c r="D45" s="22"/>
    </row>
    <row r="46" spans="1:7" ht="10.8" x14ac:dyDescent="0.2">
      <c r="A46" s="20"/>
      <c r="B46" s="20"/>
      <c r="C46" s="20"/>
      <c r="D46" s="22"/>
    </row>
    <row r="47" spans="1:7" x14ac:dyDescent="0.2">
      <c r="A47" s="20"/>
      <c r="B47" s="21"/>
      <c r="C47" s="22"/>
      <c r="D47" s="22"/>
    </row>
    <row r="48" spans="1:7" x14ac:dyDescent="0.2">
      <c r="A48" s="20"/>
      <c r="B48" s="21"/>
      <c r="C48" s="22"/>
      <c r="D48" s="22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0"/>
      <c r="D50" s="20"/>
      <c r="E50" s="20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2"/>
      <c r="D53" s="22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31/11/2023 y 31/11/2022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2023-12-14T19:44:46Z</dcterms:created>
  <dcterms:modified xsi:type="dcterms:W3CDTF">2023-12-14T19:45:04Z</dcterms:modified>
</cp:coreProperties>
</file>